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C:\Users\kehanna\Desktop\Meetings\FY26_2025\06_June\06_17_90419_FT Activation - Masterclass\"/>
    </mc:Choice>
  </mc:AlternateContent>
  <xr:revisionPtr revIDLastSave="0" documentId="8_{B48967C1-0788-4C9E-9861-F65DD866A5E0}" xr6:coauthVersionLast="47" xr6:coauthVersionMax="47" xr10:uidLastSave="{00000000-0000-0000-0000-000000000000}"/>
  <bookViews>
    <workbookView xWindow="28680" yWindow="-120" windowWidth="29040" windowHeight="15720" xr2:uid="{00000000-000D-0000-FFFF-FFFF00000000}"/>
  </bookViews>
  <sheets>
    <sheet name="MC Day 1 | Morning v2" sheetId="21" r:id="rId1"/>
    <sheet name="MC Day 1 | Afternoon" sheetId="17" r:id="rId2"/>
    <sheet name="MC Day 2 | All Day" sheetId="20" r:id="rId3"/>
    <sheet name="Music Playlist" sheetId="13" r:id="rId4"/>
    <sheet name="MC Day 1 | Morning v1" sheetId="18" state="hidden" r:id="rId5"/>
    <sheet name="Extra songs" sheetId="15" state="hidden" r:id="rId6"/>
    <sheet name="EMBARK Monday Evening" sheetId="7" state="hidden" r:id="rId7"/>
    <sheet name="EMBARK Tuesday Evening" sheetId="8" state="hidden" r:id="rId8"/>
    <sheet name="EMBARK Daytime Activities" sheetId="9" state="hidden" r:id="rId9"/>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7" i="17" l="1"/>
  <c r="C17" i="17" s="1"/>
  <c r="B16" i="17"/>
  <c r="C16" i="17"/>
  <c r="C6" i="21"/>
  <c r="B7" i="21" s="1"/>
  <c r="C7" i="21" s="1"/>
  <c r="B8" i="21" s="1"/>
  <c r="C8" i="21" s="1"/>
  <c r="B9" i="21" s="1"/>
  <c r="C9" i="21" s="1"/>
  <c r="B10" i="21" s="1"/>
  <c r="C10" i="21" s="1"/>
  <c r="B11" i="21" s="1"/>
  <c r="C11" i="21" s="1"/>
  <c r="B12" i="21" s="1"/>
  <c r="C12" i="21" s="1"/>
  <c r="B13" i="21" s="1"/>
  <c r="C13" i="21" s="1"/>
  <c r="B14" i="21" s="1"/>
  <c r="C14" i="21" s="1"/>
  <c r="B15" i="21" s="1"/>
  <c r="C15" i="21" s="1"/>
  <c r="B16" i="21" s="1"/>
  <c r="C16" i="21" s="1"/>
  <c r="B17" i="21" s="1"/>
  <c r="C17" i="21" s="1"/>
  <c r="B18" i="21" s="1"/>
  <c r="C18" i="21" s="1"/>
  <c r="B19" i="21" s="1"/>
  <c r="C19" i="21" s="1"/>
  <c r="B20" i="21" s="1"/>
  <c r="C20" i="21" s="1"/>
  <c r="B21" i="21" s="1"/>
  <c r="C21" i="21" s="1"/>
  <c r="B22" i="21" s="1"/>
  <c r="C22" i="21" s="1"/>
  <c r="B23" i="21" s="1"/>
  <c r="C23" i="21" s="1"/>
  <c r="B24" i="21" s="1"/>
  <c r="C24" i="21" s="1"/>
  <c r="B25" i="21" l="1"/>
  <c r="C25" i="21" s="1"/>
  <c r="B26" i="21" s="1"/>
  <c r="C26" i="21" s="1"/>
  <c r="B27" i="21" s="1"/>
  <c r="C27" i="21" s="1"/>
  <c r="B28" i="21" s="1"/>
  <c r="C28" i="21" s="1"/>
  <c r="B29" i="21" s="1"/>
  <c r="C29" i="21" s="1"/>
  <c r="B30" i="21" s="1"/>
  <c r="C30" i="21" s="1"/>
  <c r="B31" i="21" s="1"/>
  <c r="C31" i="21" s="1"/>
  <c r="B32" i="21" s="1"/>
  <c r="C32" i="21" s="1"/>
  <c r="B33" i="21" s="1"/>
  <c r="C33" i="21" s="1"/>
  <c r="B34" i="21" s="1"/>
  <c r="C34" i="21" s="1"/>
  <c r="B35" i="21" s="1"/>
  <c r="C35" i="21" s="1"/>
  <c r="B36" i="21" s="1"/>
  <c r="C36" i="21" s="1"/>
  <c r="C6" i="20"/>
  <c r="B7" i="20" s="1"/>
  <c r="C7" i="20" s="1"/>
  <c r="C6" i="17"/>
  <c r="B7" i="17" s="1"/>
  <c r="C7" i="17" s="1"/>
  <c r="B8" i="17" s="1"/>
  <c r="C8" i="17" s="1"/>
  <c r="C6" i="18"/>
  <c r="B7" i="18" s="1"/>
  <c r="C7" i="18" s="1"/>
  <c r="B8" i="18" s="1"/>
  <c r="C8" i="18" s="1"/>
  <c r="B9" i="17" l="1"/>
  <c r="C9" i="17" s="1"/>
  <c r="B10" i="17" s="1"/>
  <c r="C10" i="17" s="1"/>
  <c r="B8" i="20"/>
  <c r="C8" i="20" s="1"/>
  <c r="B9" i="20" s="1"/>
  <c r="C9" i="20" s="1"/>
  <c r="B10" i="20" s="1"/>
  <c r="C10" i="20" s="1"/>
  <c r="B11" i="20" s="1"/>
  <c r="C11" i="20" s="1"/>
  <c r="B12" i="20" s="1"/>
  <c r="C12" i="20" s="1"/>
  <c r="B13" i="20" s="1"/>
  <c r="C13" i="20" s="1"/>
  <c r="B14" i="20" s="1"/>
  <c r="C14" i="20" s="1"/>
  <c r="B15" i="20" s="1"/>
  <c r="C15" i="20" s="1"/>
  <c r="B16" i="20" s="1"/>
  <c r="C16" i="20" s="1"/>
  <c r="B17" i="20" s="1"/>
  <c r="C17" i="20" s="1"/>
  <c r="B18" i="20" s="1"/>
  <c r="C18" i="20" s="1"/>
  <c r="B19" i="20" s="1"/>
  <c r="C19" i="20" s="1"/>
  <c r="B20" i="20" s="1"/>
  <c r="C20" i="20" s="1"/>
  <c r="B21" i="20" s="1"/>
  <c r="C21" i="20" s="1"/>
  <c r="B22" i="20" s="1"/>
  <c r="C22" i="20" s="1"/>
  <c r="B23" i="20" s="1"/>
  <c r="C23" i="20" s="1"/>
  <c r="B24" i="20" s="1"/>
  <c r="C24" i="20" s="1"/>
  <c r="B25" i="20" s="1"/>
  <c r="C25" i="20" s="1"/>
  <c r="B26" i="20" s="1"/>
  <c r="C26" i="20" s="1"/>
  <c r="B27" i="20" s="1"/>
  <c r="C27" i="20" s="1"/>
  <c r="B28" i="20" s="1"/>
  <c r="C28" i="20" s="1"/>
  <c r="B29" i="20" s="1"/>
  <c r="C29" i="20" s="1"/>
  <c r="B30" i="20" s="1"/>
  <c r="C30" i="20" s="1"/>
  <c r="B31" i="20" s="1"/>
  <c r="C31" i="20" s="1"/>
  <c r="B32" i="20" s="1"/>
  <c r="C32" i="20" s="1"/>
  <c r="B33" i="20" s="1"/>
  <c r="C33" i="20" s="1"/>
  <c r="B34" i="20" s="1"/>
  <c r="C34" i="20" s="1"/>
  <c r="B35" i="20" s="1"/>
  <c r="C35" i="20" s="1"/>
  <c r="B36" i="20" s="1"/>
  <c r="C36" i="20" s="1"/>
  <c r="B37" i="20" s="1"/>
  <c r="C37" i="20" s="1"/>
  <c r="B38" i="20" s="1"/>
  <c r="C38" i="20" s="1"/>
  <c r="B39" i="20" s="1"/>
  <c r="C39" i="20" s="1"/>
  <c r="B40" i="20" s="1"/>
  <c r="C40" i="20" s="1"/>
  <c r="B41" i="20" s="1"/>
  <c r="C41" i="20" s="1"/>
  <c r="B42" i="20" s="1"/>
  <c r="C42" i="20" s="1"/>
  <c r="B43" i="20" s="1"/>
  <c r="C43" i="20" s="1"/>
  <c r="B11" i="17" l="1"/>
  <c r="B9" i="18"/>
  <c r="C9" i="18" s="1"/>
  <c r="B10" i="18" s="1"/>
  <c r="C10" i="18" s="1"/>
  <c r="B11" i="18" s="1"/>
  <c r="C11" i="18" s="1"/>
  <c r="B12" i="18" s="1"/>
  <c r="C12" i="18" s="1"/>
  <c r="B13" i="18" s="1"/>
  <c r="C13" i="18" s="1"/>
  <c r="B14" i="18" s="1"/>
  <c r="C14" i="18" s="1"/>
  <c r="B15" i="18" s="1"/>
  <c r="C15" i="18" s="1"/>
  <c r="B16" i="18" s="1"/>
  <c r="C16" i="18" s="1"/>
  <c r="B17" i="18" s="1"/>
  <c r="C17" i="18" s="1"/>
  <c r="B18" i="18" s="1"/>
  <c r="C18" i="18" s="1"/>
  <c r="B19" i="18" s="1"/>
  <c r="C19" i="18" s="1"/>
  <c r="B20" i="18" s="1"/>
  <c r="C20" i="18" s="1"/>
  <c r="B21" i="18" s="1"/>
  <c r="C21" i="18" s="1"/>
  <c r="B22" i="18" s="1"/>
  <c r="C22" i="18" s="1"/>
  <c r="B23" i="18" s="1"/>
  <c r="C23" i="18" s="1"/>
  <c r="B24" i="18" s="1"/>
  <c r="C24" i="18" s="1"/>
  <c r="B25" i="18" s="1"/>
  <c r="C25" i="18" s="1"/>
  <c r="B26" i="18" s="1"/>
  <c r="C26" i="18" s="1"/>
  <c r="B27" i="18" s="1"/>
  <c r="C27" i="18" s="1"/>
  <c r="B28" i="18" s="1"/>
  <c r="C28" i="18" s="1"/>
  <c r="B29" i="18" s="1"/>
  <c r="C29" i="18" s="1"/>
  <c r="B30" i="18" s="1"/>
  <c r="C30" i="18" s="1"/>
  <c r="B31" i="18" s="1"/>
  <c r="C31" i="18" s="1"/>
  <c r="B32" i="18" s="1"/>
  <c r="C32" i="18" s="1"/>
  <c r="C11" i="17" l="1"/>
  <c r="B12" i="17" l="1"/>
  <c r="C12" i="17" s="1"/>
  <c r="B13" i="17" s="1"/>
  <c r="C13" i="17" s="1"/>
  <c r="B14" i="17" s="1"/>
  <c r="C14" i="17" s="1"/>
  <c r="B15" i="17" s="1"/>
  <c r="C15" i="17" s="1"/>
  <c r="B18" i="17" s="1"/>
  <c r="C18" i="17" s="1"/>
  <c r="D27" i="13" l="1"/>
  <c r="D16" i="13"/>
  <c r="D7" i="13"/>
  <c r="B7" i="9" l="1"/>
  <c r="B9" i="8"/>
  <c r="B8" i="8"/>
  <c r="A9" i="8"/>
  <c r="A10" i="8"/>
  <c r="B10" i="8" s="1"/>
  <c r="A11" i="8" s="1"/>
  <c r="B11" i="8" s="1"/>
  <c r="A12" i="8" s="1"/>
  <c r="B12" i="8" s="1"/>
  <c r="A13" i="8" s="1"/>
  <c r="B13" i="8" s="1"/>
  <c r="A14" i="8" s="1"/>
  <c r="A8" i="7"/>
  <c r="A9" i="7"/>
</calcChain>
</file>

<file path=xl/sharedStrings.xml><?xml version="1.0" encoding="utf-8"?>
<sst xmlns="http://schemas.openxmlformats.org/spreadsheetml/2006/main" count="602" uniqueCount="389">
  <si>
    <t>Masterclass Day 1 | Welcome &amp; A Brief History of the Future</t>
  </si>
  <si>
    <t>as of 6/9/2025</t>
  </si>
  <si>
    <t>7:00 AM - 11:45 AM</t>
  </si>
  <si>
    <t>Westlake Hall</t>
  </si>
  <si>
    <t>Start</t>
  </si>
  <si>
    <t>End</t>
  </si>
  <si>
    <t>Elapsed Time</t>
  </si>
  <si>
    <t>Action</t>
  </si>
  <si>
    <t>Speaker</t>
  </si>
  <si>
    <t>Flow</t>
  </si>
  <si>
    <t>MJM Materials</t>
  </si>
  <si>
    <t>Slide Screenshot</t>
  </si>
  <si>
    <t xml:space="preserve">Open Questions </t>
  </si>
  <si>
    <t>Rehearsal</t>
  </si>
  <si>
    <t>--</t>
  </si>
  <si>
    <t>mic and tech check, stage check, as well as final deck flip through
7:00 – 7:20 AM: Justin Silber, Omosede Ogiamien, Nick Grewal	
7:20 – 7:30 AM: Mike Bechtel
7:30 – 8:05 AM: Tadd Morganti, KK Dave, Kumar Chebrolu, Jessica Bier. Mo Vakili, Adrian Tay, Diane Ma
8:05 – 8:20 AM: Jeff Klebanoff, Ed Hardy</t>
  </si>
  <si>
    <t>Include the specific time blocks we've set for speaker rehearsals</t>
  </si>
  <si>
    <t>Doors Open</t>
  </si>
  <si>
    <t>FT Leaders find a seat in the ballroom</t>
  </si>
  <si>
    <t>15:17 minutes of Walk-in music Playlist</t>
  </si>
  <si>
    <t>Omosede and Nick welcomed to the front of the Amp</t>
  </si>
  <si>
    <t>MJM VOG says: "Please join me in welcoming to the stage our FT Activation Academy Deans, Omosede Ogiamien and Nick Grewal"  [Start intro music for Omosede and Nick]
{Omosede and Nick come to front of room}</t>
  </si>
  <si>
    <t>Masterclass Opening Slide</t>
  </si>
  <si>
    <t>Dean #1 (Omosede) Introduction &amp; Welcome</t>
  </si>
  <si>
    <t>Omosede</t>
  </si>
  <si>
    <t xml:space="preserve">Omosede introduces herself, transitions to Nick </t>
  </si>
  <si>
    <t xml:space="preserve">Opening slides </t>
  </si>
  <si>
    <t>Update talk track</t>
  </si>
  <si>
    <t>Dean #2 (Nick) Introduction &amp; Welcome</t>
  </si>
  <si>
    <t>Nick</t>
  </si>
  <si>
    <t xml:space="preserve">Nick introduces himself, transitions to and introduces Justin </t>
  </si>
  <si>
    <t>Leader (Justin) Introduction &amp; Welcome</t>
  </si>
  <si>
    <t>Justin</t>
  </si>
  <si>
    <t>Intro music for Justin - Danger Zone by Kenny Loggins</t>
  </si>
  <si>
    <t>Justin name, title, &amp; bio slide</t>
  </si>
  <si>
    <t xml:space="preserve">update Justin's "Play on" </t>
  </si>
  <si>
    <t>Justin welcome remarks</t>
  </si>
  <si>
    <t>Good morning. 
Omosede, Nick—thank you for the warm welcome and for reminding us why we are here.
Today is an inflection point for Deloitte and for the finance agenda of every C-suite leader we serve.  Our clients are facing volatile markets, exponential technological change and changing business dynamics creating an even greater need for us to be strategic advisors and thought partners to the CFO 
With the formal launch of our integrated Finance Transformation (FT) Offering Portfolio in FY26, we are moving from “great practices” to a single, market-facing powerhouse—3,000 specialists in the US and USI, connected to thousands more worldwide. It is our job to amplify our brand and capabilities in the marketplace and bring the best of Deloitte to our clients.
Why this matters to you:
1.	A market that is shifting from “efficiency plays” to “resilience plays.” CFOs are being asked to fund innovation, absorb volatility, and still close the books in less than a day.
2.	A technology landscape that now makes autonomous finance real. Our AIOPS.D™ and Lights Out Finance™ platforms are already running touchless payables and predictive close for global multinationals—at scale, in hybrid ERP environments.
3.	A talent imperative that places human adaptability on par with digital enablement. Transformation that does not change mindsets is simply an upgrade.
Deloitte is built for this moment. We pair C-Suite credibility with the broadest set of finance capabilities in the market—strategy through managed services—under a single, outcome-based commercial model. That end-to-end accountability is what distinguishes us and why we continue to rank #1 in client loyalty.  The leaders in this room will bring the breadth of Deloitte’s capabilities as architects of the largest Finance Transformations, to deliver value for our clients.
Our pledge is straightforward:
•	Deliver measurable value, not slideware. Our contracts increasingly tie fees to realized business outcomes.
•	Integrate human and digital. We bring change management, upskilling, and AI together—because automation without adoption is wasted capital.
•	Innovate ahead of the curve. From Agentic AI to assisted-captive models enabled by our Build-Operate-Transform-Transfer (BOTT) approach, we will keep clients in front of the disruption, not reacting to it.
Internally, we have distilled our playbook into four imperatives:
1.	One team, one storefront—no silos.
2.	Tech-enabled delivery—AI, cloud, data, and automation in every engagement.
3.	Relationship-led growth—deep, trusted-advisor status with CFOs, GBS leaders, Treasurers, CAO’s, Controllers, and business unit presidents.
4.	Future-ready talent—continuous learning and cross-training so that every professional can architect end-to-end solutions.
We’re looking for this team to help architect ~$5B Finance Sales across the firm, $800M within the FT OP. This is an ambitious goal, and I have confidence in this team.  More important, it will secure Deloitte’s position as the partner of choice for finance leaders navigating their most complex challenges.</t>
  </si>
  <si>
    <t>Justin introduces Jason G video</t>
  </si>
  <si>
    <t>Justin introduces the Jason G video</t>
  </si>
  <si>
    <t>Recorded video from Jason G</t>
  </si>
  <si>
    <t>Jason G video</t>
  </si>
  <si>
    <t>MJM plays recorded video from Jason G</t>
  </si>
  <si>
    <t xml:space="preserve">Justin Q&amp;A </t>
  </si>
  <si>
    <t xml:space="preserve">Justin and Omosede </t>
  </si>
  <si>
    <t>Justin transitions from video and opens for Q&amp;A 
Justin: I want to open for a few questions. 
Omosede:
Thank you, Justin. Let’s open it up for a few questions—who wants to kick us off?</t>
  </si>
  <si>
    <t xml:space="preserve">2 mic runners from production team (Josh and Joey) </t>
  </si>
  <si>
    <t>Justin transitions to Mike B</t>
  </si>
  <si>
    <t>Justin and Omosede</t>
  </si>
  <si>
    <t>Justin: Thank you all for your questions and your energy. Now, to ignite our ambition even further, it’s my pleasure to introduce someone who lives at the intersection of what’s next—our Chief Futurist, Mike Bechtel. Mike, the stage is yours.
{Justin and Omosede leave stage. Mike Bechtel walks to stage}</t>
  </si>
  <si>
    <t xml:space="preserve">Standard Mike B play on music </t>
  </si>
  <si>
    <t>Mike B. "A Brief History of the Future"</t>
  </si>
  <si>
    <t>Mike</t>
  </si>
  <si>
    <t>[placeholder for Mike's speech]</t>
  </si>
  <si>
    <t xml:space="preserve">Mike B Materials </t>
  </si>
  <si>
    <t>Mike B wrap up</t>
  </si>
  <si>
    <t xml:space="preserve">[placeholder for Mike's wrap up] 
Mike transitions to Nick. Nick replays key themes that resonated from Mike's speech  
{Mike leaves stage, Nick walks to stage} </t>
  </si>
  <si>
    <t>PollEV</t>
  </si>
  <si>
    <t>Nick introduces PollEV as feedback mechanism for the Masterclass and explains that we'll be using them frequently. She asks audience to give feedback via Poll EV slide</t>
  </si>
  <si>
    <t>Poll EV slide</t>
  </si>
  <si>
    <t xml:space="preserve">Generic PollEV login </t>
  </si>
  <si>
    <t xml:space="preserve">
Transition to Break</t>
  </si>
  <si>
    <t>Nick invites audience to enjoy a 15 minute break, to be back in the room before 10:00am</t>
  </si>
  <si>
    <t>Break</t>
  </si>
  <si>
    <t>n/a</t>
  </si>
  <si>
    <t>[Audience enjoys a break and networking in &amp; outside the room]
{MJM to play music and show countdown on screen}</t>
  </si>
  <si>
    <t>Music placeholder 
Countdown on screen of break timing</t>
  </si>
  <si>
    <t>Omosede gathers audience back</t>
  </si>
  <si>
    <t xml:space="preserve">Omosede </t>
  </si>
  <si>
    <t>Omosede invites audience to return to their seats for the Fireside Chat with Ed Hardy
{Omosede walks to stage}</t>
  </si>
  <si>
    <t xml:space="preserve">Omosede introduces Ed and Jeff </t>
  </si>
  <si>
    <t xml:space="preserve">Ed introduces Jeff, who come to the stage 
{Ed and Jeff walk to stage} </t>
  </si>
  <si>
    <t>Ed and Jeff names, titles, bios, photos on screen</t>
  </si>
  <si>
    <t>Ed Hardy facilitates fireside chat - background</t>
  </si>
  <si>
    <t>Ed Hardy &amp; Jeff Klebanoff</t>
  </si>
  <si>
    <t xml:space="preserve">Ed explains why it's important to hear from client Jeff Kelbanoff, gives Jeff's brief bio
Ed asks Jeff to provide his background and career journey – 5 minutes
(Pending extent of Elevance transformation work since Jeff assumed role a year ago) Jeff provides background on Elevance Transformation – 10 mins
</t>
  </si>
  <si>
    <t>Ed Hardy facilitates fireside chat - scripted questions</t>
  </si>
  <si>
    <t>Ed asks scripted questions for Jeff – 30 minutes
1.	Introduce yourself, and tell us about your career journey
2.	Current Pressures &amp; Near-Term Mandate
•	Which two forces—talent gaps, technology shifts, data issues, or transformation fatigue—are putting the greatest strain on your finance organization today? How are you thinking about addressing these gaps? 
•	Looking 12-36 months out, what must Finance tangibly deliver to unlock enterprise value?
3.	Success vs. Failure in Finance Transformation
•	Thinking of programs that faltered, what one or two factors most commonly derailed them?
•	When a transformation succeeds, what non-negotiables are always in place—leadership behaviors, governance, change management, tech choices?
4.	Talent &amp; Future Skills
•	We know Talent is priority that is critical to the success of a Finance function that can evolve with external forces. Which finance skill sets will be mission-critical three years from now (e.g., digital acumen, data science, business partnering)?
•	Beyond project delivery, how have you experienced partnership with consulting partners to help you acquire or cultivate talent internally?
5.	Build, Buy or Partner
•	We know that finance leaders have to determine what capability gaps can be solved internally or with the help of external advisors. What criteria have you leveraged to make this decision in your organization? 
•	What skillsets have you chosen to leverage internally? If you chose to engage consultants, what was takeaways do you have from your experience? 
6.	From Vendor to Strategic Partner
•	How do you differentiate a true strategic partner from a transactional vendor?
•	Tell us about a consulting engagement that earned “partner” status in your eyes—what did they do differently day-to-day?
7.	Integrated, Cross-Functional Solutions
•	How critical is it that advisors bring an integrated lens—finance, operations, technology—rather than point solutions?
•	Share an example where a cross-disciplinary approach delivered value you could not have achieved through siloed work.</t>
  </si>
  <si>
    <t>Ed and Jeff names, titles, bios, photos on screen
Printed Q&amp;A on notecards</t>
  </si>
  <si>
    <t>Q&amp;A printed note cards in resource tracker</t>
  </si>
  <si>
    <t xml:space="preserve">Fireside Chat Q&amp;A </t>
  </si>
  <si>
    <t xml:space="preserve">Ed and Jeff take questions from the audience, questions planted in the crowd. May skip Q&amp;A if discussion is robust
{Production team walks around room with microphones} </t>
  </si>
  <si>
    <t xml:space="preserve">Ed and Jeff names, titles, bios, photos on screen
2 mic runners from production team (Josh and Joey), to select planted questions </t>
  </si>
  <si>
    <t>Fireside Chat Wrap Up</t>
  </si>
  <si>
    <t>Ed thanks Jeff and asks for any closing thoughts</t>
  </si>
  <si>
    <t>Fireside chat Poll EV</t>
  </si>
  <si>
    <t>Omosede thanks Ed and Jeff for their insights and conversation, summarizes key points</t>
  </si>
  <si>
    <t>Production team to be taking notes on key points during sessions</t>
  </si>
  <si>
    <t xml:space="preserve">Omosede thanks Ed and Jeff, introduces Sundhar video </t>
  </si>
  <si>
    <t>Omosede introduces video from Sundhar 
{Omosede walks to stage, Ed and Jeff leave stage}</t>
  </si>
  <si>
    <t>Video - Sundhar Sekar</t>
  </si>
  <si>
    <t>{MJM plays recorded video from Sundhar Sekar} 
{Panel leaders go to the stage}</t>
  </si>
  <si>
    <t xml:space="preserve">Video from Sundhar </t>
  </si>
  <si>
    <t>Omosede transitions from video,  welcomes Tadd and panelists for the Competitive Advantage panel</t>
  </si>
  <si>
    <t>Tadd Morganti transitions from video, introduces the panelists (Jessica Bier, Kumar Chebrolu, KK Dave, Adrian Tay, Diane Ma, Mo Vakili) for the Competitive Advantage panel
{Tadd Morganti, Jessica Bier, Kumar Chebrolu, KK Dave, Adrian Tay, Diane Ma, Mo Vakili walk to the stage}</t>
  </si>
  <si>
    <t xml:space="preserve">Slide introducing names, titles, photos (bios?) </t>
  </si>
  <si>
    <t>Our Competitive Advantage Panel</t>
  </si>
  <si>
    <t>Tadd Morganti, and panelists (Jessica Bier, Kumar Chebrolu, KK Dave, Adrian Tay, Diane Ma, Mo Vakili)</t>
  </si>
  <si>
    <t xml:space="preserve">Tadd introduces panel, asks panelists question. Tadd should mention that we don't have time for Q&amp;A but encourage audience to meet panelists at the Barn tonight 
[placeholder for Competitive Advantage panel] </t>
  </si>
  <si>
    <t>Slide introducing names, titles, photos (bios?) 
Panel to share handheld mics
Printed Q&amp;A on notecards</t>
  </si>
  <si>
    <t>Our Competitive Advantage Panel wrap up</t>
  </si>
  <si>
    <t>Tadd Morganti</t>
  </si>
  <si>
    <t xml:space="preserve">[placeholder for Competitive Advantage panel wrap up]
Tadd transitions to Nick 
{Panelists leave the stage, Tadd remains} </t>
  </si>
  <si>
    <t>Nick thanks the panel for their insights and invites audience to give feedback via PollEV for previous 2 sessions</t>
  </si>
  <si>
    <t xml:space="preserve">Deans return to the stage, release audience for Lunch </t>
  </si>
  <si>
    <t>Nick gives housekeeping instructions for Lunch by Offering:
Private Dining Room for CTT and Fin Op. 
Market Alcove for Biz Fin. 
Market Banquet for Fin Strat and GBS
{Tadd leaves the stage. Omosede and Nick return to the stage}</t>
  </si>
  <si>
    <t xml:space="preserve">Slide with instructions for lunch by offering </t>
  </si>
  <si>
    <t xml:space="preserve">Confirm with DU that we can get extra space for Fin Strat &amp; GBS in Market Banquet 
Feedback - Deloitte survey tool </t>
  </si>
  <si>
    <t>Audience exits</t>
  </si>
  <si>
    <t>{audience exits Westlake Hall}</t>
  </si>
  <si>
    <t>Masterclass Day 1 | Afternoon (Going Big with AI)</t>
  </si>
  <si>
    <t>as of 6/2/2025</t>
  </si>
  <si>
    <t>2:00 PM - 4:00 PM</t>
  </si>
  <si>
    <t>Speaker prep</t>
  </si>
  <si>
    <t xml:space="preserve">Tadd, James, Robyn </t>
  </si>
  <si>
    <t>mic and tech check, stage check, as well as final show flow confirmation.</t>
  </si>
  <si>
    <t>Finance AI team to provide their own laptop to share screen on slides</t>
  </si>
  <si>
    <t xml:space="preserve">Ask Finance AI team to include first slide to use while doors opening </t>
  </si>
  <si>
    <t>transition</t>
  </si>
  <si>
    <t>Wrap up the Finance AI prep ahead of audience re-entering Westlake Hall</t>
  </si>
  <si>
    <t xml:space="preserve">FT Leaders find a seat in the ballroom
{Nick comes to the stage} </t>
  </si>
  <si>
    <t xml:space="preserve">Omosede welcomes audience back </t>
  </si>
  <si>
    <t xml:space="preserve">MJM VOG says: "Please welcome back our co-dean, Omosede Ogiamien"
Omosede welcomes audience back from breakout rooms </t>
  </si>
  <si>
    <t>printed bingo cards in participants book</t>
  </si>
  <si>
    <t>Tadd Morganti, James Glover, and Robyn Peters welcomed to the front of the Amp</t>
  </si>
  <si>
    <t>Omosede welcomes and introduces Tadd, James, and Robyn 
 "Please join me in welcoming to the stage our Finance AI experts, Tadd Morganti, James Glover, and Robyn Peters."
{Tadd, James, and Robyn come to front of room}</t>
  </si>
  <si>
    <t>Finance AI team to provide their own laptop to share screen on slides
MJM  to provide cable to share screen from laptop</t>
  </si>
  <si>
    <t>Set the stage</t>
  </si>
  <si>
    <t xml:space="preserve">Omosede sets stage for Audience
•	Tadd knows he wants to get started with AI in Finance but doesn’t know where to begin. He heard about Deloitte’s Zora AI business through a colleague who attended Finance AI Trailblazers, but doesn’t know much about it.
•	Shakira Pharma has recently completed an ERP and EPM modernization program but has not yet scaled AI/ML in Finance.
•	Deloitte’s goal is to convince Tadd of the value prop of AI and sell an engagement.
</t>
  </si>
  <si>
    <t xml:space="preserve">Who is the narrator? Robyn </t>
  </si>
  <si>
    <t xml:space="preserve">Meeting Pitch </t>
  </si>
  <si>
    <t>•	James and Robyn give an overview of the future of Finance with AI, the case for change
•	Introduce Zora AI, show Tadd a demo
•	Propose path to get started for Shakira (CFO Insights MVP)</t>
  </si>
  <si>
    <t xml:space="preserve">Tadd Q&amp;A to Robyn &amp; James </t>
  </si>
  <si>
    <t xml:space="preserve">Tadd asks Robyn and James questions </t>
  </si>
  <si>
    <t>Audience Q&amp;A to Robyn and James</t>
  </si>
  <si>
    <t xml:space="preserve">Audience acts as Tadd's Executive Leadership team at client to ask Q&amp;A to Robyn and James </t>
  </si>
  <si>
    <t xml:space="preserve">Finance AI team to provide their own laptop to share screen on slides
MJM  to provide cable to share screen from laptop
Handheld mics for production team mic runners </t>
  </si>
  <si>
    <t>Finance AI Wrap Up</t>
  </si>
  <si>
    <t xml:space="preserve">End the role play and recap 
{Tadd, James and Robyn leave the stage} </t>
  </si>
  <si>
    <t>Poll EV</t>
  </si>
  <si>
    <t>Omosede &amp; Nick</t>
  </si>
  <si>
    <t>Omosede and Nick thanks Tadd, James, and Robyn, invite audience to give feedback via Poll EV on previous session</t>
  </si>
  <si>
    <t>Polling Question (Poll EV for CPE, and Deloitte survey tool for feedback)</t>
  </si>
  <si>
    <t>Day 1 Wrap Up</t>
  </si>
  <si>
    <t>Omosede and Nick give brief remarks to wrap up Day 1 and housekeeping instructions around dinner, and then releases audience for free time ahead of dinner at 6pm  
banter on what to do with free time</t>
  </si>
  <si>
    <t>Audience Leaves</t>
  </si>
  <si>
    <t>{Audience Exits Westlake Hall}</t>
  </si>
  <si>
    <t xml:space="preserve">Masterclass Day 2 | </t>
  </si>
  <si>
    <t>as of 5/30/2025</t>
  </si>
  <si>
    <t>7:00 AM - 2:30 PM</t>
  </si>
  <si>
    <t xml:space="preserve">mic and tech check, stage check, as well as final deck flip through
6:45 – 7:00 AM: Omosede, Nick
7:00-7:10 AM: Steve Gallucci, Ranjit Rao 
7:10-7:20 AM: Andrea Howe 
8:20-7:30 AM: Dave Pierce, Bill Henry
7:30-7:40 AM: Caroline Abadjian, Tonya Wilborn, Aaron Withers
7:40-7:50 AM: Justin Silber </t>
  </si>
  <si>
    <t xml:space="preserve">add speaker blocks </t>
  </si>
  <si>
    <t>Omosede Ogiamien and Nick Grewal welcomed to the front of the room</t>
  </si>
  <si>
    <t>MJM VOG says: "Please join me in welcoming to the stage our FT Activation Academy Deans Omosede Ogiamien and Nick Grewal."
{Omosede and Nick come to front of room}</t>
  </si>
  <si>
    <t>Recap from Day 1</t>
  </si>
  <si>
    <t>Omosede and Nick</t>
  </si>
  <si>
    <t xml:space="preserve">Omosede and Nick review the key takeaways and integration themes from Day 1. Replay top 5 things that happened, ask facilitators to share what they heard </t>
  </si>
  <si>
    <t xml:space="preserve">Day 1 Recap slides </t>
  </si>
  <si>
    <t xml:space="preserve">Production team to collect information through the survey tool, room managers, facilitators. see results from live Poll EV
Production team mic runners </t>
  </si>
  <si>
    <t xml:space="preserve">Deans wrap up recap, transition to Finance Brand </t>
  </si>
  <si>
    <r>
      <t xml:space="preserve">Nick transitions to the </t>
    </r>
    <r>
      <rPr>
        <sz val="12"/>
        <color rgb="FFFF0000"/>
        <rFont val="Verdana"/>
        <family val="2"/>
      </rPr>
      <t>Finance External Brand Launch &amp; the CFO Agenda</t>
    </r>
    <r>
      <rPr>
        <sz val="12"/>
        <color theme="1"/>
        <rFont val="Verdana"/>
        <family val="2"/>
      </rPr>
      <t xml:space="preserve"> section, introduces Steve Gallucci &amp; Ranjit Rao
{Steve &amp; Ranjit walk to the stage. Nick leaves stage}</t>
    </r>
  </si>
  <si>
    <t>HM</t>
  </si>
  <si>
    <t>Steve Gallucci presentation + Ranjit?</t>
  </si>
  <si>
    <t>Steve Gallucci &amp; Ranjit Rao</t>
  </si>
  <si>
    <t xml:space="preserve">Steve discusses "Finance External Brand Launch", incorporating Ranjit </t>
  </si>
  <si>
    <t xml:space="preserve">Steve G Materials </t>
  </si>
  <si>
    <t xml:space="preserve">Branding / marketing Q&amp;A </t>
  </si>
  <si>
    <t>Nick, Steve, Ranjit</t>
  </si>
  <si>
    <t xml:space="preserve">Nick facilitates Q&amp;A with Steve and Ranjit </t>
  </si>
  <si>
    <t xml:space="preserve">Handheld mics for production team mic runners </t>
  </si>
  <si>
    <t xml:space="preserve">Nick to work on Q&amp;A </t>
  </si>
  <si>
    <t>Steve G Wrap Up</t>
  </si>
  <si>
    <t>Steve Gallucci</t>
  </si>
  <si>
    <t>Steve wraps up, transitions back to Nick 
{Steve leaves stage. Nick returns to stage}</t>
  </si>
  <si>
    <t>Nick thanks Steve G and PollEV</t>
  </si>
  <si>
    <t>Nick thanks Steve Gallucci, then asks audience to give feedback on past session via PollEV</t>
  </si>
  <si>
    <t>Polling Question (PollEV)</t>
  </si>
  <si>
    <t>Nick release audience for break</t>
  </si>
  <si>
    <t xml:space="preserve">Nick releases the audience for a 15 minute break </t>
  </si>
  <si>
    <t>Audience leaves for Break</t>
  </si>
  <si>
    <t xml:space="preserve">Audience leaves Westlake Hall for break </t>
  </si>
  <si>
    <t xml:space="preserve">Countdown of break time on screen </t>
  </si>
  <si>
    <t>Audience enjoys networking / break outside of Westlake Hall</t>
  </si>
  <si>
    <t xml:space="preserve">Music 
Countdown of break time on screen </t>
  </si>
  <si>
    <t>Audience reenters after Break</t>
  </si>
  <si>
    <t xml:space="preserve">Audience re enters Westlake Hall after the break ends </t>
  </si>
  <si>
    <t>Omosede welcomes audience back and introduces Andrea</t>
  </si>
  <si>
    <t xml:space="preserve">Omosede welcomes audience back, introduces Andrea Howe for NextGen Trusted Advisors Reimagined 
{Andrea Howe walks to the stage} </t>
  </si>
  <si>
    <t>Andrea Howe Materials (sending by EOD Weds 6/4)</t>
  </si>
  <si>
    <t>Andrea Howe presentation</t>
  </si>
  <si>
    <t>Andrea Howe</t>
  </si>
  <si>
    <t xml:space="preserve">[Placeholder for Andrea Howe presentation &amp; activity on NextGen Trusted Advisors Re-Imagined] </t>
  </si>
  <si>
    <t xml:space="preserve">include interactive activity </t>
  </si>
  <si>
    <t>Andrea Howe Wrap Up</t>
  </si>
  <si>
    <t xml:space="preserve">[placeholder for Andrea Howe wrap up]
</t>
  </si>
  <si>
    <t>Omosede thanks Andrea, transition to Dave P and Bill H</t>
  </si>
  <si>
    <t xml:space="preserve">Omosede thanks Andrea, transitions and introduces Dave Pierce and Bill Henry for Deal Strategy &amp; Operations
{Omosede returns to stage. Andrea leaves stage}
</t>
  </si>
  <si>
    <t xml:space="preserve">Dave P and Bill H presentation </t>
  </si>
  <si>
    <t xml:space="preserve">Dave Pierce &amp; Bill Henry </t>
  </si>
  <si>
    <t>Dave P and Bill H to start polling questions from Poll Everywhere
{Omosede leaves stage, Dave P and Bill H walk to stage}</t>
  </si>
  <si>
    <t>Dave P and Bill H Materials (by Thurs 6/5)</t>
  </si>
  <si>
    <t>Dave P and Bill H present on Deal Strategy &amp; Operations
{Omosede leaves stage, Dave P and Bill H walk to stage}</t>
  </si>
  <si>
    <t xml:space="preserve">Dave P and Bill H wrap up </t>
  </si>
  <si>
    <t xml:space="preserve">Dave P and Bill H wrap up and closing with polling questions from Poll Everywhere
{Dave P and Bill H leave the sage, Nick returns to stage} </t>
  </si>
  <si>
    <t>Nick thanks Dave and Bill, invites audience to give feedback via PollEv</t>
  </si>
  <si>
    <t>Deans transition to Lunch Break</t>
  </si>
  <si>
    <t>Nick transitions to lunch break, gives housekeeping instructions for lunch</t>
  </si>
  <si>
    <t>Audience leaves for Lunch</t>
  </si>
  <si>
    <t xml:space="preserve">{Audience leaves Westlake Hall for networking lunch} </t>
  </si>
  <si>
    <t>Lunch Break</t>
  </si>
  <si>
    <t>[Placeholder for Lunch Break]</t>
  </si>
  <si>
    <t>Audience reenters after Lunch</t>
  </si>
  <si>
    <t xml:space="preserve">{Audience returns to Westlake Hall after lunch. Nick return to stage} </t>
  </si>
  <si>
    <t xml:space="preserve">Nick gathers audience, inroduces Talent </t>
  </si>
  <si>
    <t>Nick gather audience returning from lunch, welcome / introduce Caroline, Tonya, and Aaron
{Nick leave stage. Caroline, Tonya, and Aaron walk to stage}</t>
  </si>
  <si>
    <t xml:space="preserve">Caroline and Tonya Materials </t>
  </si>
  <si>
    <t xml:space="preserve">Caroline, Aaron and Tonya presentation </t>
  </si>
  <si>
    <t>Caroline Abadjian, Aaron Withers and Tonya Wilson</t>
  </si>
  <si>
    <t>[Placeholder for Caroline Abadjian, Aaron Withers and Tonya Wilson present on Talent Experience]
{Aaron leaves the stage once presentation is complete}</t>
  </si>
  <si>
    <t>Caroline uses Poll EV</t>
  </si>
  <si>
    <t>Caroline uses Poll Everywhere to collect insights in building the culture together</t>
  </si>
  <si>
    <t>Caroline and Tonya wrap up</t>
  </si>
  <si>
    <t>[Placeholder for Caroline Abadjian and Tonya Wilson wrap up]
Caroline and Tonya to use Poll Everywhere to collect questions to Talent
{Omosede and Nick return to stage}</t>
  </si>
  <si>
    <t>Deans introduce Activity</t>
  </si>
  <si>
    <t xml:space="preserve">Omosede introduces the "Committing to Action: Our Collective Plan for Growth" Activity </t>
  </si>
  <si>
    <t>Audience participates in activity</t>
  </si>
  <si>
    <t xml:space="preserve">[placeholder for audience to participate in "Committing to Action: Our Collective Plan for Growth" activity]
{Omosede and Nick circulate around the room} </t>
  </si>
  <si>
    <t xml:space="preserve">Committing to Action: Our Collective Plan for Growth Activity </t>
  </si>
  <si>
    <t>Deans playback themes from activity</t>
  </si>
  <si>
    <t>Omosede wraps up and reviews key themes from the "Committing to Action: Our Collective Plan for Growth" Activity 
{Omosede and Nick return to stage}</t>
  </si>
  <si>
    <t>Deans welcome Leadership Team (Justin Silber, etc)</t>
  </si>
  <si>
    <r>
      <t xml:space="preserve">Omosede and Nick welcome the FT Leadership Team (Justin, </t>
    </r>
    <r>
      <rPr>
        <sz val="12"/>
        <color rgb="FFFF0000"/>
        <rFont val="Verdana"/>
        <family val="2"/>
      </rPr>
      <t>WHO</t>
    </r>
    <r>
      <rPr>
        <sz val="12"/>
        <rFont val="Verdana"/>
        <family val="2"/>
      </rPr>
      <t>) to the stage for the Ask Me Anything session
{Omosede and Nick leave the stage. Justin and the FT Leadership team walk to the stage}</t>
    </r>
  </si>
  <si>
    <t>FT Leadership Team AMA</t>
  </si>
  <si>
    <r>
      <t>FT Leadership Team (</t>
    </r>
    <r>
      <rPr>
        <b/>
        <sz val="12"/>
        <color rgb="FFFF0000"/>
        <rFont val="Verdana"/>
        <family val="2"/>
      </rPr>
      <t>WHO</t>
    </r>
    <r>
      <rPr>
        <b/>
        <sz val="12"/>
        <color theme="1"/>
        <rFont val="Verdana"/>
        <family val="2"/>
      </rPr>
      <t>)</t>
    </r>
  </si>
  <si>
    <t xml:space="preserve">[Placeholder for FT LT AMA session] 
{Support team circulates through room with microphones for the audience members who want to ask questions} </t>
  </si>
  <si>
    <t xml:space="preserve">FT LT Names &amp; Titles Slide 
</t>
  </si>
  <si>
    <t>@MJM, we will be having a Q&amp;A session and the leadership team will be prepared to answer questions (~6 - 10 people). How would you recommend setting up the stage? (or, do we let those leaders sit in a table near the stage and they can pass the mic around?)</t>
  </si>
  <si>
    <t xml:space="preserve">FT LT AMA Wrap Up / Transition </t>
  </si>
  <si>
    <t xml:space="preserve">Justin Silber </t>
  </si>
  <si>
    <t xml:space="preserve">Justin wraps up the FT LT AMA, transitions to his closing remarks 
{Rest of FT LT leave the stage. Justin remains} </t>
  </si>
  <si>
    <t xml:space="preserve">Justin Closing Remarks </t>
  </si>
  <si>
    <t>[Placeholder for Justin's closing remarks]</t>
  </si>
  <si>
    <t xml:space="preserve">Justin's Closing Materials </t>
  </si>
  <si>
    <t xml:space="preserve">Justin needs to invite Omosede and Nick back on to the stage if he wants them to join for the closing </t>
  </si>
  <si>
    <t>Deans and Justin thank audience, request feedback and close session</t>
  </si>
  <si>
    <t>Justin, Omosede, Nick</t>
  </si>
  <si>
    <t xml:space="preserve">Justin invites Omosede and Nick back onto the stage, thank the audience and presenters, close session release the audience </t>
  </si>
  <si>
    <t xml:space="preserve">PollEV / Deloitte Survey Feedback </t>
  </si>
  <si>
    <t>Audience leaves Westlake Hall</t>
  </si>
  <si>
    <t xml:space="preserve">Audience departs Westlake Hall </t>
  </si>
  <si>
    <t>Opening Plenary</t>
  </si>
  <si>
    <t>Walk-in 1</t>
  </si>
  <si>
    <t>Busy Earnin'</t>
  </si>
  <si>
    <t>Jungle</t>
  </si>
  <si>
    <t>Walk-in 2</t>
  </si>
  <si>
    <t>My Number</t>
  </si>
  <si>
    <t>Foals</t>
  </si>
  <si>
    <t>Walk-in 3</t>
  </si>
  <si>
    <t>I'm Shipping Up to Boston</t>
  </si>
  <si>
    <t>Drop Kick Murphys</t>
  </si>
  <si>
    <t>Walk-in 4</t>
  </si>
  <si>
    <t>All Four Walls</t>
  </si>
  <si>
    <t>Gorgon City, Vaults</t>
  </si>
  <si>
    <t>Walk-in 5</t>
  </si>
  <si>
    <t>Curiosity</t>
  </si>
  <si>
    <t>Iggy Pop</t>
  </si>
  <si>
    <t>Walk-out 1</t>
  </si>
  <si>
    <t>Put Me to Work</t>
  </si>
  <si>
    <t>PAPA</t>
  </si>
  <si>
    <t>Networking</t>
  </si>
  <si>
    <t>This is What You Came For</t>
  </si>
  <si>
    <t>Calvin Harris- Rihanna</t>
  </si>
  <si>
    <t>You Get What You Give</t>
  </si>
  <si>
    <t>New Radicals</t>
  </si>
  <si>
    <t>It's Time</t>
  </si>
  <si>
    <t>Imagine Dragons</t>
  </si>
  <si>
    <t>Get Things Done</t>
  </si>
  <si>
    <t>Little Boots</t>
  </si>
  <si>
    <t>Some Nights</t>
  </si>
  <si>
    <t>Fun.</t>
  </si>
  <si>
    <t>play at 9:50pm</t>
  </si>
  <si>
    <t>Walk-out 2</t>
  </si>
  <si>
    <t>Closing Time</t>
  </si>
  <si>
    <t>Semisonic</t>
  </si>
  <si>
    <t>play at 9:56pm</t>
  </si>
  <si>
    <t>Closing Plenary</t>
  </si>
  <si>
    <t>Glad You Came</t>
  </si>
  <si>
    <t>The Wanted</t>
  </si>
  <si>
    <t>start this a little early?</t>
  </si>
  <si>
    <t>The Days</t>
  </si>
  <si>
    <t>Avicii</t>
  </si>
  <si>
    <t>Try Everything</t>
  </si>
  <si>
    <t>Shakira</t>
  </si>
  <si>
    <t>Best Day of My Life</t>
  </si>
  <si>
    <t>American Authors</t>
  </si>
  <si>
    <t>This is Me</t>
  </si>
  <si>
    <t>Greatest Showman</t>
  </si>
  <si>
    <t>Fade into the opening at 2:46?</t>
  </si>
  <si>
    <t>Home</t>
  </si>
  <si>
    <t>Edward Sharpe &amp; The Magnetic Zeros</t>
  </si>
  <si>
    <t>Justin Silber  welcomed to the front of the Amp</t>
  </si>
  <si>
    <t>MJM VOG says: "Please join me in welcoming to the stage our FT Leader, Justin Silber"  [Start intro music for Justin]
{Justin comes to front of room}</t>
  </si>
  <si>
    <t>[placeholder for Justin welcome remarks]</t>
  </si>
  <si>
    <t xml:space="preserve">Opening remarks slides </t>
  </si>
  <si>
    <t xml:space="preserve">add talk track </t>
  </si>
  <si>
    <t xml:space="preserve">Justin transitions to Omosede and Nick  </t>
  </si>
  <si>
    <t>Justin, Omosede and Nick</t>
  </si>
  <si>
    <t>Justin wraps up, transtitions to &amp; welcomes Omosede and Nick 
{Justin leaves stage. Omosede and Nick walk to stage}</t>
  </si>
  <si>
    <t>Omosede, Nick names &amp; titles slide</t>
  </si>
  <si>
    <t>Nick introduces himself, hands back to Omosede for MC Objectives</t>
  </si>
  <si>
    <t>Omosede shares MC Objectives</t>
  </si>
  <si>
    <t xml:space="preserve">Omosede shares the Masterclass objectives </t>
  </si>
  <si>
    <t>Introduce Mike Bechtel</t>
  </si>
  <si>
    <t>Omosede welcomes and introduces Mike Bechel
{Mike Bechtel walks to stage. Omosede and Nick leave the stage}</t>
  </si>
  <si>
    <t>Mike B materials? Karl following up on this (100+ slides)</t>
  </si>
  <si>
    <t xml:space="preserve">will Mike B have Q&amp;A? 
Does Mike want confidence monitor? </t>
  </si>
  <si>
    <t xml:space="preserve">[placeholder for Mike's wrap up] 
Mike transitions to Omosede 
{Mike leaves stage, Omosede walks to stage} </t>
  </si>
  <si>
    <t>Transition to Break</t>
  </si>
  <si>
    <t>Omosede invites audience to enjoy a 15 minute break, to be back in the room before 10:00am</t>
  </si>
  <si>
    <t>[Audience enjoys a break and networking in &amp; outside the room]</t>
  </si>
  <si>
    <t>Nick gathers audience back</t>
  </si>
  <si>
    <t>Nick invites audience to return to their seats for the Fireside Chat with Ed Hardy
{Nick walks to stage}</t>
  </si>
  <si>
    <t xml:space="preserve">Nick introduces Ed and Jeff </t>
  </si>
  <si>
    <t xml:space="preserve">Nick introduces Ed and Jeff, who come to the stage 
{Ed and Jeff walk to stage} </t>
  </si>
  <si>
    <t xml:space="preserve">Ed Hardy facilitates fireside chat </t>
  </si>
  <si>
    <t xml:space="preserve">Ed hosts client Jeff Kelbanoff for fireside chat </t>
  </si>
  <si>
    <t xml:space="preserve">Ed and Jeff take questions from the audience
{Production team walks around room with microphones} </t>
  </si>
  <si>
    <t>Confirm how to prevent wild questions / curate questions in advance</t>
  </si>
  <si>
    <t>[placeholder for fireside chat wrap up]</t>
  </si>
  <si>
    <t>Omosede thanks Ed and Jeff for their insights and conversation, introduces video 
{Omosede walks to stage, Ed and Jeff leave stage}</t>
  </si>
  <si>
    <t xml:space="preserve">{MJM plays recorded video from Sundhar Sekar} </t>
  </si>
  <si>
    <t>Omosede transitions from the video, introduces Tadd Morganti, and panelists (Jessica Bier, Kumar Chebrolu, KK Dave, Adrian Tay, Diane Ma, Mo Vakili) for the Competitive Advantage panel
{Tadd Morganti, Jessica Bier, Kumar Chebrolu, KK Dave, Adrian Tay, Diane Ma, Mo Vakili walk to the stage}</t>
  </si>
  <si>
    <t xml:space="preserve">[placeholder for Competitive Advantage panel wrap up]
Tadd transtitions to Nick 
{Panelists leave the stage, Tadd remains} </t>
  </si>
  <si>
    <t>Nick thanks the panel for their insights and give housekeeping instructions for Lunch by Offering:
Private Dining Room for CTT and Fin Op. 
Market Alcove for Biz Fin. 
Market Banquet for Fin Strat and GBS
{Tadd leaves the stage. Omosede and Nick return to the stage}</t>
  </si>
  <si>
    <t>Confirm with DU that we can get extra space for Fin Strat &amp; GBS in Market Banquet 
Feedback through the App</t>
  </si>
  <si>
    <t>We Come Running</t>
  </si>
  <si>
    <t>Youngblood Hawke</t>
  </si>
  <si>
    <t>Monday Evening Event</t>
  </si>
  <si>
    <t>5:30-6:15</t>
  </si>
  <si>
    <t>Classrooms</t>
  </si>
  <si>
    <t>Learner Materials</t>
  </si>
  <si>
    <t>Facilitator Materials</t>
  </si>
  <si>
    <t>Program Team Actions</t>
  </si>
  <si>
    <t>Questions/ Open Items</t>
  </si>
  <si>
    <t>Break/Switch Classrooms</t>
  </si>
  <si>
    <t xml:space="preserve">*Coaches in the cross-consulting classroom will wrap up their session by telling participants that they will now be taking a break, and to meet in their new classrooms by 5:40 PM
*Participants will be in their new tech/strategy groups for a connection activity </t>
  </si>
  <si>
    <t>Tech/Strategy Groupings</t>
  </si>
  <si>
    <t>How are we going to tell participants where their next classroom is?</t>
  </si>
  <si>
    <t xml:space="preserve">Connection Activity </t>
  </si>
  <si>
    <t>Participants will gather in their new classroom in their new team of 6 
Coaches will announce to the whole group that they will take turns sharing one defining moment in their life, relating back to Nicola Hall's presentation from the plenary 
While sharing, participants may show a picture on their phone to the group, or a Google image that relates to their defining moment</t>
  </si>
  <si>
    <t>One defining moment per person since we're short on time - does this work?</t>
  </si>
  <si>
    <t>Closing</t>
  </si>
  <si>
    <t>*Coaches close session &amp; tell participants to meet back in same room tomorrow
*Coaches show PowerPoint with DU events and dismiss for free night</t>
  </si>
  <si>
    <t>Slide for DU events</t>
  </si>
  <si>
    <t>Tuesday Evening: Build a Bike</t>
  </si>
  <si>
    <t>7:00-9:00 pm</t>
  </si>
  <si>
    <t>Ballroom</t>
  </si>
  <si>
    <t>Pre Event</t>
  </si>
  <si>
    <t>Vendor sets up event</t>
  </si>
  <si>
    <t>Program team checks on set up</t>
  </si>
  <si>
    <t>Doors Open &amp; Analysts grab drinks and snacks</t>
  </si>
  <si>
    <t xml:space="preserve">		○ Doors open and analysts/coaches mix and mingle over snacks 
		○ Upbeat music is playing 
If randomly assigning teams, hand out chips (vendor provides) which will help them identify team members</t>
  </si>
  <si>
    <t xml:space="preserve">Chips to identify teams </t>
  </si>
  <si>
    <t>1. What will the food setup be?</t>
  </si>
  <si>
    <t>Find Teams</t>
  </si>
  <si>
    <t xml:space="preserve">		○ Announcer tells everyone to form their own team (groups of 10-12)
OR - Announcer tells everyone to find people with their similar chip (randomly assigned)</t>
  </si>
  <si>
    <t>1. Random teams or self-select teams?
2. Preassigned may get too complicated, especially if some don't show</t>
  </si>
  <si>
    <t>Instructions</t>
  </si>
  <si>
    <t>Announcer introduces event:
				○ Analysts + coaches divide up into 22-23 teams
		○ Each team will assemble two biked for donation, one girls bike and one boys bike
		○ We will start with a trivia competition for the teams to earn components for the bike build
		○ Following the build, everyone will race through an obstacle course on their bike for the best time.
		○ If time allows, participants will have the chance to put together a pitch as to why their bikes should be purchased.</t>
  </si>
  <si>
    <t>1. What does "putting together a pitch" involve?</t>
  </si>
  <si>
    <t>Kick-off event</t>
  </si>
  <si>
    <t>Teams participate in the vent
		○ Complete Trivia
		○ Build and race bikes</t>
  </si>
  <si>
    <t>Present Items to Charity</t>
  </si>
  <si>
    <t>Teams pitch items for charity (TBD on how this happens)</t>
  </si>
  <si>
    <t xml:space="preserve">1.Does this happen within the "hour" allotted for the event (i.e.7:20-8:20)? 2. How long does this take? 3. Do people vote on which pitch is best? 4. Can we have a prize? </t>
  </si>
  <si>
    <t xml:space="preserve">Close Event </t>
  </si>
  <si>
    <t>Annoucer congratulates winners (if applicable) and closes event. Analysts are free to leave.</t>
  </si>
  <si>
    <t>Do learners need to return chips if used?</t>
  </si>
  <si>
    <t>Free Time</t>
  </si>
  <si>
    <t>Analyst can mix and mingle until 9 pm.</t>
  </si>
  <si>
    <t>Daytime Activities</t>
  </si>
  <si>
    <t>1/30/2022 - 2/2/2022</t>
  </si>
  <si>
    <t>Throughout the Day</t>
  </si>
  <si>
    <t>Classroom</t>
  </si>
  <si>
    <t>Send around bucket at 00:00 beforehand and have participants write down any questions they have and place their questions in the bucket
During scheduled breaks throughout the day, the coach will pull from the bucket and answer questions</t>
  </si>
  <si>
    <t>Paper 
Pen</t>
  </si>
  <si>
    <t>Bucket</t>
  </si>
  <si>
    <t>Materials for every classroom: Bucket, Pens, Paper</t>
  </si>
  <si>
    <t xml:space="preserve">When finished with writing question, what do coaches tell particiapnts they can do for the 30 minutes? Or will they be writing questions before the session begins?
What if coaches don’t know the answer to a question? We should have the same 'lingo' for each coach
Should we put any restrictions on type of questions asked – ‘must be for the good of the group’ or any and all questions welcomed, even if it’ a  personal situation?
What if by day 3, they’re out of questions? Can we do another brain break? Is there a way we can get them up and moving during every break?
Some will want to use the restroom during a break but also want to hear the answer to questions - it'd be nice to have a scribe to write down Q&amp;A's but don't know if that's possible 
They are switching groups from Day 1 to Day 2 &amp; 3 – what happens to the questions from the first cohort? 
Send around the bucket around for the day – remind participants of any questions – and have a set time for writing the questions to put in the bucket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</si>
</sst>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F400]h:mm:ss\ AM/PM"/>
    <numFmt numFmtId="165" formatCode="h:mm;@"/>
  </numFmts>
  <fonts count="26" x14ac:knownFonts="1">
    <font>
      <sz val="11"/>
      <color theme="1"/>
      <name val="Calibri"/>
      <family val="2"/>
      <scheme val="minor"/>
    </font>
    <font>
      <sz val="11"/>
      <color theme="1"/>
      <name val="Verdana"/>
      <family val="2"/>
    </font>
    <font>
      <sz val="9"/>
      <color theme="1"/>
      <name val="Verdana"/>
      <family val="2"/>
    </font>
    <font>
      <b/>
      <sz val="14"/>
      <color theme="1"/>
      <name val="Verdana"/>
      <family val="2"/>
    </font>
    <font>
      <i/>
      <sz val="11"/>
      <color theme="1"/>
      <name val="Verdana"/>
      <family val="2"/>
    </font>
    <font>
      <i/>
      <sz val="12"/>
      <color theme="1"/>
      <name val="Verdana"/>
      <family val="2"/>
    </font>
    <font>
      <b/>
      <sz val="9"/>
      <color theme="0"/>
      <name val="Verdana"/>
      <family val="2"/>
    </font>
    <font>
      <b/>
      <sz val="11"/>
      <color theme="1"/>
      <name val="Verdana"/>
      <family val="2"/>
    </font>
    <font>
      <b/>
      <sz val="11"/>
      <color theme="0"/>
      <name val="Verdana"/>
      <family val="2"/>
    </font>
    <font>
      <b/>
      <sz val="9"/>
      <name val="Verdana"/>
      <family val="2"/>
    </font>
    <font>
      <sz val="9"/>
      <name val="Verdana"/>
      <family val="2"/>
    </font>
    <font>
      <sz val="11"/>
      <name val="Calibri"/>
      <family val="2"/>
      <scheme val="minor"/>
    </font>
    <font>
      <b/>
      <sz val="12"/>
      <color theme="0"/>
      <name val="Verdana"/>
      <family val="2"/>
    </font>
    <font>
      <sz val="12"/>
      <name val="Verdana"/>
      <family val="2"/>
    </font>
    <font>
      <sz val="12"/>
      <color theme="0"/>
      <name val="Verdana"/>
      <family val="2"/>
    </font>
    <font>
      <sz val="12"/>
      <color theme="1"/>
      <name val="Verdana"/>
      <family val="2"/>
    </font>
    <font>
      <b/>
      <sz val="11"/>
      <color theme="1"/>
      <name val="Calibri Light"/>
      <family val="2"/>
      <scheme val="major"/>
    </font>
    <font>
      <sz val="10"/>
      <name val="Calibri Light"/>
      <family val="2"/>
      <scheme val="major"/>
    </font>
    <font>
      <sz val="10"/>
      <color theme="1"/>
      <name val="Calibri Light"/>
      <family val="2"/>
      <scheme val="major"/>
    </font>
    <font>
      <sz val="10"/>
      <color rgb="FF000000"/>
      <name val="Calibri Light"/>
      <family val="2"/>
      <scheme val="major"/>
    </font>
    <font>
      <sz val="12"/>
      <color rgb="FFFF0000"/>
      <name val="Verdana"/>
      <family val="2"/>
    </font>
    <font>
      <b/>
      <sz val="12"/>
      <color theme="1"/>
      <name val="Verdana"/>
      <family val="2"/>
    </font>
    <font>
      <b/>
      <sz val="12"/>
      <color rgb="FFFF0000"/>
      <name val="Verdana"/>
      <family val="2"/>
    </font>
    <font>
      <sz val="12"/>
      <color theme="1"/>
      <name val="Verdana"/>
    </font>
    <font>
      <b/>
      <sz val="12"/>
      <color theme="1"/>
      <name val="Verdana"/>
    </font>
    <font>
      <sz val="11"/>
      <color rgb="FFFF0000"/>
      <name val="Calibri"/>
      <family val="2"/>
      <scheme val="minor"/>
    </font>
  </fonts>
  <fills count="11">
    <fill>
      <patternFill patternType="none"/>
    </fill>
    <fill>
      <patternFill patternType="gray125"/>
    </fill>
    <fill>
      <patternFill patternType="solid">
        <fgColor theme="1"/>
        <bgColor indexed="64"/>
      </patternFill>
    </fill>
    <fill>
      <patternFill patternType="solid">
        <fgColor theme="9"/>
        <bgColor indexed="64"/>
      </patternFill>
    </fill>
    <fill>
      <patternFill patternType="solid">
        <fgColor theme="0"/>
        <bgColor indexed="64"/>
      </patternFill>
    </fill>
    <fill>
      <patternFill patternType="solid">
        <fgColor rgb="FFFFFF00"/>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8"/>
        <bgColor indexed="64"/>
      </patternFill>
    </fill>
    <fill>
      <patternFill patternType="solid">
        <fgColor theme="4" tint="0.7999816888943144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thin">
        <color indexed="64"/>
      </right>
      <top/>
      <bottom/>
      <diagonal/>
    </border>
  </borders>
  <cellStyleXfs count="1">
    <xf numFmtId="0" fontId="0" fillId="0" borderId="0"/>
  </cellStyleXfs>
  <cellXfs count="101">
    <xf numFmtId="0" fontId="0" fillId="0" borderId="0" xfId="0"/>
    <xf numFmtId="0" fontId="7" fillId="0" borderId="0" xfId="0" applyFont="1" applyAlignment="1">
      <alignment horizontal="center" vertical="top"/>
    </xf>
    <xf numFmtId="0" fontId="1" fillId="0" borderId="0" xfId="0" applyFont="1" applyAlignment="1">
      <alignment vertical="top"/>
    </xf>
    <xf numFmtId="14" fontId="4" fillId="0" borderId="0" xfId="0" applyNumberFormat="1" applyFont="1" applyAlignment="1">
      <alignment horizontal="center" vertical="top"/>
    </xf>
    <xf numFmtId="0" fontId="4" fillId="0" borderId="0" xfId="0" applyFont="1" applyAlignment="1">
      <alignment horizontal="center" vertical="top"/>
    </xf>
    <xf numFmtId="0" fontId="4" fillId="0" borderId="0" xfId="0" applyFont="1" applyAlignment="1">
      <alignment vertical="top"/>
    </xf>
    <xf numFmtId="0" fontId="6" fillId="2" borderId="1" xfId="0" applyFont="1" applyFill="1" applyBorder="1" applyAlignment="1">
      <alignment horizontal="center" vertical="top"/>
    </xf>
    <xf numFmtId="0" fontId="8" fillId="3" borderId="0" xfId="0" applyFont="1" applyFill="1" applyAlignment="1">
      <alignment vertical="top"/>
    </xf>
    <xf numFmtId="164" fontId="2" fillId="0" borderId="1" xfId="0" applyNumberFormat="1" applyFont="1" applyBorder="1" applyAlignment="1">
      <alignment horizontal="center" vertical="top"/>
    </xf>
    <xf numFmtId="165" fontId="2" fillId="0" borderId="1" xfId="0" applyNumberFormat="1" applyFont="1" applyBorder="1" applyAlignment="1">
      <alignment horizontal="center" vertical="top"/>
    </xf>
    <xf numFmtId="165" fontId="2" fillId="0" borderId="1" xfId="0" applyNumberFormat="1" applyFont="1" applyBorder="1" applyAlignment="1">
      <alignment horizontal="center" vertical="top" wrapText="1"/>
    </xf>
    <xf numFmtId="0" fontId="2" fillId="0" borderId="1" xfId="0" applyFont="1" applyBorder="1" applyAlignment="1">
      <alignment vertical="top" wrapText="1"/>
    </xf>
    <xf numFmtId="0" fontId="1" fillId="0" borderId="1" xfId="0" applyFont="1" applyBorder="1" applyAlignment="1">
      <alignment vertical="top"/>
    </xf>
    <xf numFmtId="0" fontId="1" fillId="0" borderId="1" xfId="0" applyFont="1" applyBorder="1" applyAlignment="1">
      <alignment vertical="top" wrapText="1"/>
    </xf>
    <xf numFmtId="0" fontId="9" fillId="4" borderId="1" xfId="0" applyFont="1" applyFill="1" applyBorder="1" applyAlignment="1">
      <alignment horizontal="center" vertical="top"/>
    </xf>
    <xf numFmtId="0" fontId="10" fillId="4" borderId="1" xfId="0" applyFont="1" applyFill="1" applyBorder="1" applyAlignment="1">
      <alignment horizontal="center" vertical="top"/>
    </xf>
    <xf numFmtId="0" fontId="11" fillId="0" borderId="0" xfId="0" applyFont="1"/>
    <xf numFmtId="0" fontId="10" fillId="4" borderId="1" xfId="0" applyFont="1" applyFill="1" applyBorder="1" applyAlignment="1">
      <alignment horizontal="left" vertical="top" wrapText="1"/>
    </xf>
    <xf numFmtId="0" fontId="2" fillId="0" borderId="1" xfId="0" applyFont="1" applyBorder="1" applyAlignment="1">
      <alignment vertical="top"/>
    </xf>
    <xf numFmtId="0" fontId="2" fillId="0" borderId="0" xfId="0" applyFont="1" applyAlignment="1">
      <alignment horizontal="center"/>
    </xf>
    <xf numFmtId="0" fontId="12" fillId="2" borderId="1" xfId="0" applyFont="1" applyFill="1" applyBorder="1" applyAlignment="1">
      <alignment horizontal="center" vertical="top"/>
    </xf>
    <xf numFmtId="0" fontId="12" fillId="3" borderId="0" xfId="0" applyFont="1" applyFill="1" applyAlignment="1">
      <alignment vertical="top"/>
    </xf>
    <xf numFmtId="19" fontId="13" fillId="4" borderId="1" xfId="0" applyNumberFormat="1" applyFont="1" applyFill="1" applyBorder="1" applyAlignment="1">
      <alignment horizontal="center" vertical="top"/>
    </xf>
    <xf numFmtId="20" fontId="13" fillId="4" borderId="1" xfId="0" applyNumberFormat="1" applyFont="1" applyFill="1" applyBorder="1" applyAlignment="1">
      <alignment horizontal="center" vertical="top"/>
    </xf>
    <xf numFmtId="0" fontId="13" fillId="4" borderId="1" xfId="0" applyFont="1" applyFill="1" applyBorder="1" applyAlignment="1">
      <alignment horizontal="center" vertical="top"/>
    </xf>
    <xf numFmtId="0" fontId="13" fillId="4" borderId="1" xfId="0" applyFont="1" applyFill="1" applyBorder="1" applyAlignment="1" applyProtection="1">
      <alignment horizontal="left" vertical="top" wrapText="1"/>
      <protection locked="0"/>
    </xf>
    <xf numFmtId="164" fontId="15" fillId="0" borderId="1" xfId="0" applyNumberFormat="1" applyFont="1" applyBorder="1" applyAlignment="1">
      <alignment horizontal="center" vertical="top"/>
    </xf>
    <xf numFmtId="165" fontId="15" fillId="0" borderId="1" xfId="0" applyNumberFormat="1" applyFont="1" applyBorder="1" applyAlignment="1">
      <alignment horizontal="center" vertical="top"/>
    </xf>
    <xf numFmtId="165" fontId="15" fillId="0" borderId="1" xfId="0" applyNumberFormat="1" applyFont="1" applyBorder="1" applyAlignment="1">
      <alignment horizontal="center" vertical="top" wrapText="1"/>
    </xf>
    <xf numFmtId="165" fontId="15" fillId="0" borderId="1" xfId="0" applyNumberFormat="1" applyFont="1" applyBorder="1" applyAlignment="1">
      <alignment horizontal="left" vertical="top" wrapText="1"/>
    </xf>
    <xf numFmtId="0" fontId="15" fillId="0" borderId="1" xfId="0" applyFont="1" applyBorder="1" applyAlignment="1">
      <alignment vertical="top" wrapText="1"/>
    </xf>
    <xf numFmtId="165" fontId="15" fillId="0" borderId="1" xfId="0" applyNumberFormat="1" applyFont="1" applyBorder="1" applyAlignment="1">
      <alignment vertical="top" wrapText="1"/>
    </xf>
    <xf numFmtId="0" fontId="14" fillId="4" borderId="0" xfId="0" applyFont="1" applyFill="1" applyAlignment="1">
      <alignment vertical="top" wrapText="1"/>
    </xf>
    <xf numFmtId="165" fontId="13" fillId="0" borderId="1" xfId="0" applyNumberFormat="1" applyFont="1" applyBorder="1" applyAlignment="1">
      <alignment horizontal="left" vertical="top" wrapText="1"/>
    </xf>
    <xf numFmtId="0" fontId="17" fillId="0" borderId="1" xfId="0" applyFont="1" applyBorder="1" applyAlignment="1">
      <alignment horizontal="center" wrapText="1"/>
    </xf>
    <xf numFmtId="0" fontId="17" fillId="4" borderId="1" xfId="0" applyFont="1" applyFill="1" applyBorder="1" applyAlignment="1">
      <alignment horizontal="center"/>
    </xf>
    <xf numFmtId="20" fontId="17" fillId="0" borderId="1" xfId="0" applyNumberFormat="1" applyFont="1" applyBorder="1" applyAlignment="1">
      <alignment horizontal="center" vertical="center"/>
    </xf>
    <xf numFmtId="0" fontId="17" fillId="0" borderId="1" xfId="0" applyFont="1" applyBorder="1" applyAlignment="1">
      <alignment horizontal="center"/>
    </xf>
    <xf numFmtId="20" fontId="17" fillId="0" borderId="1" xfId="0" applyNumberFormat="1" applyFont="1" applyBorder="1" applyAlignment="1">
      <alignment horizontal="center" wrapText="1"/>
    </xf>
    <xf numFmtId="20" fontId="17" fillId="0" borderId="1" xfId="0" applyNumberFormat="1" applyFont="1" applyBorder="1" applyAlignment="1">
      <alignment horizontal="center"/>
    </xf>
    <xf numFmtId="0" fontId="18" fillId="0" borderId="0" xfId="0" applyFont="1" applyAlignment="1">
      <alignment horizontal="center"/>
    </xf>
    <xf numFmtId="0" fontId="18" fillId="0" borderId="0" xfId="0" applyFont="1"/>
    <xf numFmtId="20" fontId="18" fillId="0" borderId="0" xfId="0" applyNumberFormat="1" applyFont="1" applyAlignment="1">
      <alignment horizontal="center"/>
    </xf>
    <xf numFmtId="0" fontId="17" fillId="0" borderId="1" xfId="0" applyFont="1" applyBorder="1" applyAlignment="1">
      <alignment horizontal="center" vertical="center" wrapText="1"/>
    </xf>
    <xf numFmtId="0" fontId="18" fillId="0" borderId="1" xfId="0" applyFont="1" applyBorder="1" applyAlignment="1">
      <alignment horizontal="center" vertical="center"/>
    </xf>
    <xf numFmtId="0" fontId="19" fillId="0" borderId="1" xfId="0" applyFont="1" applyBorder="1" applyAlignment="1">
      <alignment horizontal="center" vertical="center"/>
    </xf>
    <xf numFmtId="20" fontId="19" fillId="0" borderId="1" xfId="0" applyNumberFormat="1" applyFont="1" applyBorder="1" applyAlignment="1">
      <alignment horizontal="center" vertical="center"/>
    </xf>
    <xf numFmtId="0" fontId="17" fillId="4" borderId="1" xfId="0" applyFont="1" applyFill="1" applyBorder="1"/>
    <xf numFmtId="20" fontId="17" fillId="4" borderId="1" xfId="0" applyNumberFormat="1" applyFont="1" applyFill="1" applyBorder="1" applyAlignment="1">
      <alignment horizontal="center"/>
    </xf>
    <xf numFmtId="0" fontId="17" fillId="4" borderId="1" xfId="0" applyFont="1" applyFill="1" applyBorder="1" applyAlignment="1">
      <alignment horizontal="left" vertical="center"/>
    </xf>
    <xf numFmtId="20" fontId="17" fillId="4" borderId="1" xfId="0" applyNumberFormat="1" applyFont="1" applyFill="1" applyBorder="1" applyAlignment="1">
      <alignment horizontal="center" vertical="center"/>
    </xf>
    <xf numFmtId="0" fontId="17" fillId="4" borderId="0" xfId="0" applyFont="1" applyFill="1"/>
    <xf numFmtId="20" fontId="17" fillId="4" borderId="3" xfId="0" applyNumberFormat="1" applyFont="1" applyFill="1" applyBorder="1" applyAlignment="1">
      <alignment horizontal="center"/>
    </xf>
    <xf numFmtId="20" fontId="17" fillId="4" borderId="0" xfId="0" applyNumberFormat="1" applyFont="1" applyFill="1" applyAlignment="1">
      <alignment horizontal="center"/>
    </xf>
    <xf numFmtId="0" fontId="0" fillId="0" borderId="0" xfId="0" applyAlignment="1">
      <alignment horizontal="center"/>
    </xf>
    <xf numFmtId="0" fontId="0" fillId="0" borderId="0" xfId="0" applyAlignment="1">
      <alignment horizontal="left"/>
    </xf>
    <xf numFmtId="20" fontId="19" fillId="0" borderId="1" xfId="0" applyNumberFormat="1" applyFont="1" applyBorder="1" applyAlignment="1">
      <alignment horizontal="left" vertical="center"/>
    </xf>
    <xf numFmtId="0" fontId="18" fillId="0" borderId="1" xfId="0" applyFont="1" applyBorder="1" applyAlignment="1">
      <alignment horizontal="left"/>
    </xf>
    <xf numFmtId="165" fontId="15" fillId="4" borderId="1" xfId="0" applyNumberFormat="1" applyFont="1" applyFill="1" applyBorder="1" applyAlignment="1">
      <alignment vertical="top" wrapText="1"/>
    </xf>
    <xf numFmtId="165" fontId="13" fillId="0" borderId="1" xfId="0" applyNumberFormat="1" applyFont="1" applyBorder="1" applyAlignment="1">
      <alignment horizontal="center" vertical="top" wrapText="1"/>
    </xf>
    <xf numFmtId="0" fontId="13" fillId="4" borderId="1" xfId="0" quotePrefix="1" applyFont="1" applyFill="1" applyBorder="1" applyAlignment="1">
      <alignment horizontal="center" vertical="center"/>
    </xf>
    <xf numFmtId="165" fontId="15" fillId="0" borderId="1" xfId="0" quotePrefix="1" applyNumberFormat="1" applyFont="1" applyBorder="1" applyAlignment="1">
      <alignment horizontal="center" vertical="center" wrapText="1"/>
    </xf>
    <xf numFmtId="165" fontId="21" fillId="6" borderId="1" xfId="0" applyNumberFormat="1" applyFont="1" applyFill="1" applyBorder="1" applyAlignment="1">
      <alignment horizontal="center" vertical="center" wrapText="1"/>
    </xf>
    <xf numFmtId="165" fontId="21" fillId="7" borderId="1" xfId="0" applyNumberFormat="1" applyFont="1" applyFill="1" applyBorder="1" applyAlignment="1">
      <alignment horizontal="center" vertical="center" wrapText="1"/>
    </xf>
    <xf numFmtId="0" fontId="0" fillId="0" borderId="0" xfId="0" applyAlignment="1">
      <alignment wrapText="1"/>
    </xf>
    <xf numFmtId="0" fontId="15" fillId="5" borderId="1" xfId="0" applyFont="1" applyFill="1" applyBorder="1" applyAlignment="1">
      <alignment vertical="top" wrapText="1"/>
    </xf>
    <xf numFmtId="165" fontId="21" fillId="8" borderId="1" xfId="0" applyNumberFormat="1" applyFont="1" applyFill="1" applyBorder="1" applyAlignment="1">
      <alignment horizontal="center" vertical="center" wrapText="1"/>
    </xf>
    <xf numFmtId="165" fontId="21" fillId="4" borderId="1" xfId="0" quotePrefix="1" applyNumberFormat="1" applyFont="1" applyFill="1" applyBorder="1" applyAlignment="1">
      <alignment horizontal="center" vertical="center" wrapText="1"/>
    </xf>
    <xf numFmtId="0" fontId="12" fillId="9" borderId="4" xfId="0" applyFont="1" applyFill="1" applyBorder="1" applyAlignment="1">
      <alignment horizontal="center" vertical="top"/>
    </xf>
    <xf numFmtId="165" fontId="15" fillId="0" borderId="5" xfId="0" applyNumberFormat="1" applyFont="1" applyBorder="1" applyAlignment="1">
      <alignment horizontal="center" vertical="top" wrapText="1"/>
    </xf>
    <xf numFmtId="165" fontId="21" fillId="4" borderId="5" xfId="0" quotePrefix="1" applyNumberFormat="1" applyFont="1" applyFill="1" applyBorder="1" applyAlignment="1">
      <alignment horizontal="center" vertical="center" wrapText="1"/>
    </xf>
    <xf numFmtId="165" fontId="13" fillId="0" borderId="5" xfId="0" applyNumberFormat="1" applyFont="1" applyBorder="1" applyAlignment="1">
      <alignment horizontal="left" vertical="top" wrapText="1"/>
    </xf>
    <xf numFmtId="165" fontId="13" fillId="5" borderId="1" xfId="0" applyNumberFormat="1" applyFont="1" applyFill="1" applyBorder="1" applyAlignment="1">
      <alignment horizontal="center" vertical="top" wrapText="1"/>
    </xf>
    <xf numFmtId="164" fontId="23" fillId="0" borderId="1" xfId="0" applyNumberFormat="1" applyFont="1" applyBorder="1" applyAlignment="1">
      <alignment horizontal="center" vertical="top"/>
    </xf>
    <xf numFmtId="165" fontId="23" fillId="0" borderId="1" xfId="0" applyNumberFormat="1" applyFont="1" applyBorder="1" applyAlignment="1">
      <alignment horizontal="center" vertical="top"/>
    </xf>
    <xf numFmtId="165" fontId="23" fillId="0" borderId="1" xfId="0" applyNumberFormat="1" applyFont="1" applyBorder="1" applyAlignment="1">
      <alignment horizontal="center" vertical="top" wrapText="1"/>
    </xf>
    <xf numFmtId="165" fontId="23" fillId="0" borderId="1" xfId="0" applyNumberFormat="1" applyFont="1" applyBorder="1" applyAlignment="1">
      <alignment horizontal="center" vertical="center" wrapText="1"/>
    </xf>
    <xf numFmtId="165" fontId="23" fillId="0" borderId="1" xfId="0" applyNumberFormat="1" applyFont="1" applyBorder="1" applyAlignment="1">
      <alignment horizontal="left" vertical="top" wrapText="1"/>
    </xf>
    <xf numFmtId="0" fontId="23" fillId="0" borderId="0" xfId="0" applyFont="1" applyAlignment="1">
      <alignment vertical="top" wrapText="1"/>
    </xf>
    <xf numFmtId="0" fontId="23" fillId="0" borderId="4" xfId="0" applyFont="1" applyBorder="1" applyAlignment="1">
      <alignment vertical="top" wrapText="1"/>
    </xf>
    <xf numFmtId="0" fontId="23" fillId="0" borderId="1" xfId="0" applyFont="1" applyBorder="1" applyAlignment="1">
      <alignment vertical="top" wrapText="1"/>
    </xf>
    <xf numFmtId="165" fontId="24" fillId="6" borderId="1" xfId="0" applyNumberFormat="1" applyFont="1" applyFill="1" applyBorder="1" applyAlignment="1">
      <alignment horizontal="center" vertical="center" wrapText="1"/>
    </xf>
    <xf numFmtId="165" fontId="24" fillId="7" borderId="1" xfId="0" applyNumberFormat="1" applyFont="1" applyFill="1" applyBorder="1" applyAlignment="1">
      <alignment horizontal="center" vertical="center" wrapText="1"/>
    </xf>
    <xf numFmtId="165" fontId="24" fillId="4" borderId="1" xfId="0" quotePrefix="1" applyNumberFormat="1" applyFont="1" applyFill="1" applyBorder="1" applyAlignment="1">
      <alignment horizontal="center" vertical="center" wrapText="1"/>
    </xf>
    <xf numFmtId="165" fontId="24" fillId="8" borderId="1" xfId="0" applyNumberFormat="1" applyFont="1" applyFill="1" applyBorder="1" applyAlignment="1">
      <alignment horizontal="center" vertical="center" wrapText="1"/>
    </xf>
    <xf numFmtId="165" fontId="21" fillId="6" borderId="1" xfId="0" quotePrefix="1" applyNumberFormat="1" applyFont="1" applyFill="1" applyBorder="1" applyAlignment="1">
      <alignment horizontal="center" vertical="center" wrapText="1"/>
    </xf>
    <xf numFmtId="165" fontId="24" fillId="10" borderId="1" xfId="0" quotePrefix="1" applyNumberFormat="1" applyFont="1" applyFill="1" applyBorder="1" applyAlignment="1">
      <alignment horizontal="center" vertical="center" wrapText="1"/>
    </xf>
    <xf numFmtId="165" fontId="24" fillId="0" borderId="1" xfId="0" quotePrefix="1" applyNumberFormat="1" applyFont="1" applyBorder="1" applyAlignment="1">
      <alignment horizontal="center" vertical="center" wrapText="1"/>
    </xf>
    <xf numFmtId="165" fontId="21" fillId="0" borderId="1" xfId="0" quotePrefix="1" applyNumberFormat="1" applyFont="1" applyBorder="1" applyAlignment="1">
      <alignment horizontal="center" vertical="center" wrapText="1"/>
    </xf>
    <xf numFmtId="0" fontId="15" fillId="5" borderId="1" xfId="0" quotePrefix="1" applyFont="1" applyFill="1" applyBorder="1" applyAlignment="1">
      <alignment vertical="top" wrapText="1"/>
    </xf>
    <xf numFmtId="165" fontId="24" fillId="8" borderId="1" xfId="0" quotePrefix="1" applyNumberFormat="1" applyFont="1" applyFill="1" applyBorder="1" applyAlignment="1">
      <alignment horizontal="center" vertical="center" wrapText="1"/>
    </xf>
    <xf numFmtId="0" fontId="25" fillId="0" borderId="0" xfId="0" applyFont="1" applyAlignment="1">
      <alignment horizontal="center" vertical="center"/>
    </xf>
    <xf numFmtId="165" fontId="21" fillId="7" borderId="1" xfId="0" quotePrefix="1" applyNumberFormat="1" applyFont="1" applyFill="1" applyBorder="1" applyAlignment="1">
      <alignment horizontal="center" vertical="center" wrapText="1"/>
    </xf>
    <xf numFmtId="0" fontId="15" fillId="5" borderId="4" xfId="0" applyFont="1" applyFill="1" applyBorder="1" applyAlignment="1">
      <alignment vertical="top" wrapText="1"/>
    </xf>
    <xf numFmtId="0" fontId="15" fillId="0" borderId="5" xfId="0" applyFont="1" applyBorder="1" applyAlignment="1">
      <alignment vertical="top" wrapText="1"/>
    </xf>
    <xf numFmtId="0" fontId="3" fillId="0" borderId="0" xfId="0" applyFont="1" applyAlignment="1">
      <alignment horizontal="center" vertical="top"/>
    </xf>
    <xf numFmtId="18" fontId="5" fillId="0" borderId="0" xfId="0" applyNumberFormat="1" applyFont="1" applyAlignment="1">
      <alignment horizontal="center" vertical="top"/>
    </xf>
    <xf numFmtId="0" fontId="5" fillId="0" borderId="0" xfId="0" applyFont="1" applyAlignment="1">
      <alignment horizontal="center" vertical="top"/>
    </xf>
    <xf numFmtId="0" fontId="16" fillId="5" borderId="1" xfId="0" applyFont="1" applyFill="1" applyBorder="1" applyAlignment="1">
      <alignment horizontal="center"/>
    </xf>
    <xf numFmtId="0" fontId="16" fillId="5" borderId="2" xfId="0" applyFont="1" applyFill="1" applyBorder="1" applyAlignment="1">
      <alignment horizontal="center"/>
    </xf>
    <xf numFmtId="14" fontId="5" fillId="0" borderId="0" xfId="0" applyNumberFormat="1" applyFont="1" applyAlignment="1">
      <alignment horizontal="center" vertical="top"/>
    </xf>
  </cellXfs>
  <cellStyles count="1">
    <cellStyle name="Normal" xfId="0" builtinId="0"/>
  </cellStyles>
  <dxfs count="9">
    <dxf>
      <font>
        <b val="0"/>
        <i/>
        <strike/>
      </font>
      <fill>
        <patternFill>
          <bgColor theme="0"/>
        </patternFill>
      </fill>
    </dxf>
    <dxf>
      <font>
        <b val="0"/>
        <i/>
        <strike/>
      </font>
      <fill>
        <patternFill>
          <bgColor theme="0"/>
        </patternFill>
      </fill>
    </dxf>
    <dxf>
      <font>
        <b val="0"/>
        <i/>
        <strike/>
      </font>
      <fill>
        <patternFill>
          <bgColor theme="0"/>
        </patternFill>
      </fill>
    </dxf>
    <dxf>
      <font>
        <b val="0"/>
        <i/>
        <strike/>
      </font>
      <fill>
        <patternFill>
          <bgColor theme="0"/>
        </patternFill>
      </fill>
    </dxf>
    <dxf>
      <font>
        <b val="0"/>
        <i/>
        <strike/>
      </font>
      <fill>
        <patternFill>
          <bgColor theme="0"/>
        </patternFill>
      </fill>
    </dxf>
    <dxf>
      <font>
        <b val="0"/>
        <i/>
        <strike/>
      </font>
      <fill>
        <patternFill>
          <bgColor theme="0"/>
        </patternFill>
      </fill>
    </dxf>
    <dxf>
      <font>
        <b val="0"/>
        <i/>
        <strike/>
      </font>
      <fill>
        <patternFill>
          <bgColor theme="0"/>
        </patternFill>
      </fill>
    </dxf>
    <dxf>
      <font>
        <b val="0"/>
        <i/>
        <strike/>
      </font>
      <fill>
        <patternFill>
          <bgColor theme="0"/>
        </patternFill>
      </fill>
    </dxf>
    <dxf>
      <font>
        <b val="0"/>
        <i/>
        <strike/>
      </font>
      <fill>
        <patternFill>
          <bgColor theme="0"/>
        </patternFill>
      </fill>
    </dxf>
  </dxfs>
  <tableStyles count="1" defaultTableStyle="TableStyleMedium2" defaultPivotStyle="PivotStyleLight16">
    <tableStyle name="Invisible" pivot="0" table="0" count="0" xr9:uid="{D3E049C7-A8B4-4F7C-AD3D-C25FC285E377}"/>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AF5E9B-1138-44AD-AFC6-4B64906F0C54}">
  <dimension ref="B1:J36"/>
  <sheetViews>
    <sheetView tabSelected="1" topLeftCell="C1" zoomScale="80" zoomScaleNormal="80" workbookViewId="0">
      <selection activeCell="G6" sqref="G6"/>
    </sheetView>
  </sheetViews>
  <sheetFormatPr defaultColWidth="8.81640625" defaultRowHeight="14.5" x14ac:dyDescent="0.35"/>
  <cols>
    <col min="1" max="1" width="5.26953125" customWidth="1"/>
    <col min="2" max="2" width="17.1796875" bestFit="1" customWidth="1"/>
    <col min="3" max="3" width="17.453125" customWidth="1"/>
    <col min="4" max="4" width="17.1796875" customWidth="1"/>
    <col min="5" max="5" width="25.81640625" customWidth="1"/>
    <col min="6" max="6" width="25.54296875" customWidth="1"/>
    <col min="7" max="7" width="88.1796875" customWidth="1"/>
    <col min="8" max="8" width="42" customWidth="1"/>
    <col min="9" max="9" width="7" customWidth="1"/>
    <col min="10" max="10" width="28.54296875" customWidth="1"/>
    <col min="12" max="12" width="15.1796875" bestFit="1" customWidth="1"/>
  </cols>
  <sheetData>
    <row r="1" spans="2:10" ht="17.5" customHeight="1" x14ac:dyDescent="0.35">
      <c r="B1" s="95" t="s">
        <v>0</v>
      </c>
      <c r="C1" s="95"/>
      <c r="D1" s="95"/>
      <c r="E1" s="95"/>
      <c r="F1" s="95"/>
      <c r="G1" s="95"/>
      <c r="H1" s="1" t="s">
        <v>1</v>
      </c>
      <c r="I1" s="1"/>
    </row>
    <row r="2" spans="2:10" ht="16.399999999999999" customHeight="1" x14ac:dyDescent="0.35">
      <c r="B2" s="96" t="s">
        <v>2</v>
      </c>
      <c r="C2" s="97"/>
      <c r="D2" s="97"/>
      <c r="E2" s="97"/>
      <c r="F2" s="97"/>
      <c r="G2" s="97"/>
      <c r="H2" s="4"/>
      <c r="I2" s="4"/>
    </row>
    <row r="3" spans="2:10" ht="16.399999999999999" customHeight="1" x14ac:dyDescent="0.35">
      <c r="B3" s="97" t="s">
        <v>3</v>
      </c>
      <c r="C3" s="97"/>
      <c r="D3" s="97"/>
      <c r="E3" s="97"/>
      <c r="F3" s="97"/>
      <c r="G3" s="97"/>
      <c r="H3" s="4"/>
      <c r="I3" s="4"/>
    </row>
    <row r="4" spans="2:10" x14ac:dyDescent="0.35">
      <c r="B4" s="5"/>
      <c r="C4" s="2"/>
      <c r="D4" s="2"/>
      <c r="E4" s="2"/>
      <c r="F4" s="2"/>
      <c r="G4" s="2"/>
      <c r="H4" s="2"/>
      <c r="I4" s="2"/>
    </row>
    <row r="5" spans="2:10" ht="15" x14ac:dyDescent="0.35">
      <c r="B5" s="20" t="s">
        <v>4</v>
      </c>
      <c r="C5" s="20" t="s">
        <v>5</v>
      </c>
      <c r="D5" s="20" t="s">
        <v>6</v>
      </c>
      <c r="E5" s="20" t="s">
        <v>7</v>
      </c>
      <c r="F5" s="20" t="s">
        <v>8</v>
      </c>
      <c r="G5" s="20" t="s">
        <v>9</v>
      </c>
      <c r="H5" s="21" t="s">
        <v>10</v>
      </c>
      <c r="I5" s="21" t="s">
        <v>11</v>
      </c>
      <c r="J5" s="68" t="s">
        <v>12</v>
      </c>
    </row>
    <row r="6" spans="2:10" ht="105" x14ac:dyDescent="0.35">
      <c r="B6" s="22">
        <v>0.29166666666666669</v>
      </c>
      <c r="C6" s="26">
        <f t="shared" ref="C6:C8" si="0">B6+D6</f>
        <v>0.34722222222222221</v>
      </c>
      <c r="D6" s="23">
        <v>5.5555555555555552E-2</v>
      </c>
      <c r="E6" s="24" t="s">
        <v>13</v>
      </c>
      <c r="F6" s="60" t="s">
        <v>14</v>
      </c>
      <c r="G6" s="25" t="s">
        <v>15</v>
      </c>
      <c r="H6" s="32"/>
      <c r="I6" s="32"/>
      <c r="J6" s="65" t="s">
        <v>16</v>
      </c>
    </row>
    <row r="7" spans="2:10" ht="17.5" customHeight="1" x14ac:dyDescent="0.35">
      <c r="B7" s="26">
        <f t="shared" ref="B7:B8" si="1">C6</f>
        <v>0.34722222222222221</v>
      </c>
      <c r="C7" s="26">
        <f t="shared" si="0"/>
        <v>0.35416666666666663</v>
      </c>
      <c r="D7" s="27">
        <v>6.9444444444444441E-3</v>
      </c>
      <c r="E7" s="28" t="s">
        <v>17</v>
      </c>
      <c r="F7" s="61" t="s">
        <v>14</v>
      </c>
      <c r="G7" s="29" t="s">
        <v>18</v>
      </c>
      <c r="H7" s="30" t="s">
        <v>19</v>
      </c>
      <c r="I7" s="30"/>
      <c r="J7" s="30"/>
    </row>
    <row r="8" spans="2:10" ht="75" x14ac:dyDescent="0.35">
      <c r="B8" s="26">
        <f t="shared" si="1"/>
        <v>0.35416666666666663</v>
      </c>
      <c r="C8" s="26">
        <f t="shared" si="0"/>
        <v>0.35416666666666663</v>
      </c>
      <c r="D8" s="27">
        <v>0</v>
      </c>
      <c r="E8" s="28" t="s">
        <v>20</v>
      </c>
      <c r="F8" s="61" t="s">
        <v>14</v>
      </c>
      <c r="G8" s="29" t="s">
        <v>21</v>
      </c>
      <c r="H8" s="30" t="s">
        <v>22</v>
      </c>
      <c r="I8" s="30"/>
      <c r="J8" s="30"/>
    </row>
    <row r="9" spans="2:10" ht="45" x14ac:dyDescent="0.35">
      <c r="B9" s="26">
        <f t="shared" ref="B9:B36" si="2">C8</f>
        <v>0.35416666666666663</v>
      </c>
      <c r="C9" s="26">
        <f t="shared" ref="C9:C36" si="3">B9+D9</f>
        <v>0.35624999999999996</v>
      </c>
      <c r="D9" s="27">
        <v>2.0833333333333333E-3</v>
      </c>
      <c r="E9" s="28" t="s">
        <v>23</v>
      </c>
      <c r="F9" s="63" t="s">
        <v>24</v>
      </c>
      <c r="G9" s="30" t="s">
        <v>25</v>
      </c>
      <c r="H9" s="30" t="s">
        <v>26</v>
      </c>
      <c r="I9" s="30"/>
      <c r="J9" s="65" t="s">
        <v>27</v>
      </c>
    </row>
    <row r="10" spans="2:10" ht="45" x14ac:dyDescent="0.35">
      <c r="B10" s="26">
        <f t="shared" si="2"/>
        <v>0.35624999999999996</v>
      </c>
      <c r="C10" s="26">
        <f t="shared" si="3"/>
        <v>0.35763888888888884</v>
      </c>
      <c r="D10" s="27">
        <v>1.3888888888888889E-3</v>
      </c>
      <c r="E10" s="28" t="s">
        <v>28</v>
      </c>
      <c r="F10" s="66" t="s">
        <v>29</v>
      </c>
      <c r="G10" s="30" t="s">
        <v>30</v>
      </c>
      <c r="H10" s="30"/>
      <c r="I10" s="30"/>
      <c r="J10" s="30"/>
    </row>
    <row r="11" spans="2:10" ht="45" x14ac:dyDescent="0.35">
      <c r="B11" s="26">
        <f t="shared" si="2"/>
        <v>0.35763888888888884</v>
      </c>
      <c r="C11" s="26">
        <f t="shared" si="3"/>
        <v>0.35833333333333328</v>
      </c>
      <c r="D11" s="27">
        <v>6.9444444444444447E-4</v>
      </c>
      <c r="E11" s="28" t="s">
        <v>31</v>
      </c>
      <c r="F11" s="62" t="s">
        <v>32</v>
      </c>
      <c r="G11" s="58" t="s">
        <v>33</v>
      </c>
      <c r="H11" s="30" t="s">
        <v>34</v>
      </c>
      <c r="I11" s="30"/>
      <c r="J11" s="30" t="s">
        <v>35</v>
      </c>
    </row>
    <row r="12" spans="2:10" ht="409.5" x14ac:dyDescent="0.35">
      <c r="B12" s="26">
        <f t="shared" si="2"/>
        <v>0.35833333333333328</v>
      </c>
      <c r="C12" s="26">
        <f t="shared" si="3"/>
        <v>0.36388888888888882</v>
      </c>
      <c r="D12" s="27">
        <v>5.5555555555555558E-3</v>
      </c>
      <c r="E12" s="59" t="s">
        <v>36</v>
      </c>
      <c r="F12" s="62" t="s">
        <v>32</v>
      </c>
      <c r="G12" s="33" t="s">
        <v>37</v>
      </c>
      <c r="H12" s="30" t="s">
        <v>34</v>
      </c>
      <c r="I12" s="30"/>
      <c r="J12" s="30"/>
    </row>
    <row r="13" spans="2:10" ht="30" x14ac:dyDescent="0.35">
      <c r="B13" s="26">
        <f t="shared" si="2"/>
        <v>0.36388888888888882</v>
      </c>
      <c r="C13" s="26">
        <f t="shared" si="3"/>
        <v>0.36458333333333326</v>
      </c>
      <c r="D13" s="27">
        <v>6.9444444444444447E-4</v>
      </c>
      <c r="E13" s="59" t="s">
        <v>38</v>
      </c>
      <c r="F13" s="62" t="s">
        <v>32</v>
      </c>
      <c r="G13" s="29" t="s">
        <v>39</v>
      </c>
      <c r="H13" s="30" t="s">
        <v>40</v>
      </c>
      <c r="I13" s="30"/>
      <c r="J13" s="30"/>
    </row>
    <row r="14" spans="2:10" ht="15" x14ac:dyDescent="0.35">
      <c r="B14" s="26">
        <f t="shared" si="2"/>
        <v>0.36458333333333326</v>
      </c>
      <c r="C14" s="26">
        <f t="shared" si="3"/>
        <v>0.36944444444444435</v>
      </c>
      <c r="D14" s="27">
        <v>4.8611111111111112E-3</v>
      </c>
      <c r="E14" s="59" t="s">
        <v>41</v>
      </c>
      <c r="F14" s="92" t="s">
        <v>14</v>
      </c>
      <c r="G14" s="29" t="s">
        <v>42</v>
      </c>
      <c r="H14" s="30"/>
      <c r="I14" s="30"/>
      <c r="J14" s="30"/>
    </row>
    <row r="15" spans="2:10" ht="105" x14ac:dyDescent="0.35">
      <c r="B15" s="26">
        <f t="shared" si="2"/>
        <v>0.36944444444444435</v>
      </c>
      <c r="C15" s="26">
        <f t="shared" si="3"/>
        <v>0.37430555555555545</v>
      </c>
      <c r="D15" s="27">
        <v>4.8611111111111112E-3</v>
      </c>
      <c r="E15" s="59" t="s">
        <v>43</v>
      </c>
      <c r="F15" s="62" t="s">
        <v>44</v>
      </c>
      <c r="G15" s="33" t="s">
        <v>45</v>
      </c>
      <c r="H15" s="30" t="s">
        <v>46</v>
      </c>
      <c r="I15" s="30"/>
      <c r="J15" s="30"/>
    </row>
    <row r="16" spans="2:10" ht="90" x14ac:dyDescent="0.35">
      <c r="B16" s="26">
        <f t="shared" si="2"/>
        <v>0.37430555555555545</v>
      </c>
      <c r="C16" s="26">
        <f t="shared" si="3"/>
        <v>0.37499999999999989</v>
      </c>
      <c r="D16" s="27">
        <v>6.9444444444444447E-4</v>
      </c>
      <c r="E16" s="28" t="s">
        <v>47</v>
      </c>
      <c r="F16" s="67" t="s">
        <v>48</v>
      </c>
      <c r="G16" s="29" t="s">
        <v>49</v>
      </c>
      <c r="H16" s="94" t="s">
        <v>50</v>
      </c>
      <c r="I16" s="30"/>
      <c r="J16" s="30"/>
    </row>
    <row r="17" spans="2:10" ht="30" x14ac:dyDescent="0.35">
      <c r="B17" s="26">
        <f t="shared" si="2"/>
        <v>0.37499999999999989</v>
      </c>
      <c r="C17" s="26">
        <f t="shared" si="3"/>
        <v>0.40277777777777768</v>
      </c>
      <c r="D17" s="27">
        <v>2.7777777777777776E-2</v>
      </c>
      <c r="E17" s="28" t="s">
        <v>51</v>
      </c>
      <c r="F17" s="67" t="s">
        <v>52</v>
      </c>
      <c r="G17" s="33" t="s">
        <v>53</v>
      </c>
      <c r="H17" s="30" t="s">
        <v>54</v>
      </c>
      <c r="I17" s="30"/>
      <c r="J17" s="30"/>
    </row>
    <row r="18" spans="2:10" ht="90" x14ac:dyDescent="0.35">
      <c r="B18" s="26">
        <f t="shared" si="2"/>
        <v>0.40277777777777768</v>
      </c>
      <c r="C18" s="26">
        <f t="shared" si="3"/>
        <v>0.40347222222222212</v>
      </c>
      <c r="D18" s="27">
        <v>6.9444444444444447E-4</v>
      </c>
      <c r="E18" s="28" t="s">
        <v>55</v>
      </c>
      <c r="F18" s="67" t="s">
        <v>52</v>
      </c>
      <c r="G18" s="33" t="s">
        <v>56</v>
      </c>
      <c r="H18" s="30"/>
      <c r="I18" s="30"/>
      <c r="J18" s="30"/>
    </row>
    <row r="19" spans="2:10" ht="45" x14ac:dyDescent="0.35">
      <c r="B19" s="26">
        <f t="shared" si="2"/>
        <v>0.40347222222222212</v>
      </c>
      <c r="C19" s="26">
        <f t="shared" si="3"/>
        <v>0.40555555555555545</v>
      </c>
      <c r="D19" s="27">
        <v>2.0833333333333333E-3</v>
      </c>
      <c r="E19" s="28" t="s">
        <v>57</v>
      </c>
      <c r="F19" s="63" t="s">
        <v>29</v>
      </c>
      <c r="G19" s="33" t="s">
        <v>58</v>
      </c>
      <c r="H19" s="30" t="s">
        <v>59</v>
      </c>
      <c r="I19" s="30"/>
      <c r="J19" s="30" t="s">
        <v>60</v>
      </c>
    </row>
    <row r="20" spans="2:10" ht="30" x14ac:dyDescent="0.35">
      <c r="B20" s="26">
        <f t="shared" si="2"/>
        <v>0.40555555555555545</v>
      </c>
      <c r="C20" s="26">
        <f t="shared" si="3"/>
        <v>0.40624999999999989</v>
      </c>
      <c r="D20" s="27">
        <v>6.9444444444444447E-4</v>
      </c>
      <c r="E20" s="28" t="s">
        <v>61</v>
      </c>
      <c r="F20" s="63" t="s">
        <v>29</v>
      </c>
      <c r="G20" s="33" t="s">
        <v>62</v>
      </c>
      <c r="H20" s="30"/>
      <c r="I20" s="30"/>
      <c r="J20" s="30"/>
    </row>
    <row r="21" spans="2:10" ht="45" x14ac:dyDescent="0.35">
      <c r="B21" s="26">
        <f t="shared" si="2"/>
        <v>0.40624999999999989</v>
      </c>
      <c r="C21" s="26">
        <f t="shared" si="3"/>
        <v>0.41527777777777769</v>
      </c>
      <c r="D21" s="27">
        <v>9.0277777777777769E-3</v>
      </c>
      <c r="E21" s="28" t="s">
        <v>63</v>
      </c>
      <c r="F21" s="67" t="s">
        <v>64</v>
      </c>
      <c r="G21" s="33" t="s">
        <v>65</v>
      </c>
      <c r="H21" s="30" t="s">
        <v>66</v>
      </c>
      <c r="I21" s="30"/>
      <c r="J21" s="30"/>
    </row>
    <row r="22" spans="2:10" ht="60" x14ac:dyDescent="0.35">
      <c r="B22" s="26">
        <f t="shared" si="2"/>
        <v>0.41527777777777769</v>
      </c>
      <c r="C22" s="26">
        <f t="shared" si="3"/>
        <v>0.41666666666666657</v>
      </c>
      <c r="D22" s="27">
        <v>1.3888888888888889E-3</v>
      </c>
      <c r="E22" s="28" t="s">
        <v>67</v>
      </c>
      <c r="F22" s="63" t="s">
        <v>68</v>
      </c>
      <c r="G22" s="33" t="s">
        <v>69</v>
      </c>
      <c r="H22" s="30"/>
      <c r="I22" s="30"/>
      <c r="J22" s="30"/>
    </row>
    <row r="23" spans="2:10" ht="45" x14ac:dyDescent="0.35">
      <c r="B23" s="26">
        <f t="shared" si="2"/>
        <v>0.41666666666666657</v>
      </c>
      <c r="C23" s="26">
        <f t="shared" si="3"/>
        <v>0.41805555555555546</v>
      </c>
      <c r="D23" s="27">
        <v>1.3888888888888889E-3</v>
      </c>
      <c r="E23" s="28" t="s">
        <v>70</v>
      </c>
      <c r="F23" s="63" t="s">
        <v>68</v>
      </c>
      <c r="G23" s="33" t="s">
        <v>71</v>
      </c>
      <c r="H23" s="30" t="s">
        <v>72</v>
      </c>
      <c r="I23" s="30"/>
      <c r="J23" s="30"/>
    </row>
    <row r="24" spans="2:10" ht="105" x14ac:dyDescent="0.35">
      <c r="B24" s="26">
        <f t="shared" si="2"/>
        <v>0.41805555555555546</v>
      </c>
      <c r="C24" s="26">
        <f t="shared" si="3"/>
        <v>0.42847222222222214</v>
      </c>
      <c r="D24" s="27">
        <v>1.0416666666666666E-2</v>
      </c>
      <c r="E24" s="28" t="s">
        <v>73</v>
      </c>
      <c r="F24" s="67" t="s">
        <v>74</v>
      </c>
      <c r="G24" s="33" t="s">
        <v>75</v>
      </c>
      <c r="H24" s="30" t="s">
        <v>72</v>
      </c>
      <c r="I24" s="30"/>
      <c r="J24" s="30"/>
    </row>
    <row r="25" spans="2:10" ht="409.5" x14ac:dyDescent="0.35">
      <c r="B25" s="26">
        <f t="shared" ref="B25:B26" si="4">C24</f>
        <v>0.42847222222222214</v>
      </c>
      <c r="C25" s="26">
        <f t="shared" ref="C25:C26" si="5">B25+D25</f>
        <v>0.44930555555555546</v>
      </c>
      <c r="D25" s="27">
        <v>2.0833333333333332E-2</v>
      </c>
      <c r="E25" s="28" t="s">
        <v>76</v>
      </c>
      <c r="F25" s="67" t="s">
        <v>74</v>
      </c>
      <c r="G25" s="33" t="s">
        <v>77</v>
      </c>
      <c r="H25" s="30" t="s">
        <v>78</v>
      </c>
      <c r="I25" s="30"/>
      <c r="J25" s="65" t="s">
        <v>79</v>
      </c>
    </row>
    <row r="26" spans="2:10" ht="90" x14ac:dyDescent="0.35">
      <c r="B26" s="26">
        <f t="shared" si="4"/>
        <v>0.44930555555555546</v>
      </c>
      <c r="C26" s="26">
        <f t="shared" si="5"/>
        <v>0.45833333333333326</v>
      </c>
      <c r="D26" s="27">
        <v>9.0277777777777769E-3</v>
      </c>
      <c r="E26" s="28" t="s">
        <v>80</v>
      </c>
      <c r="F26" s="67" t="s">
        <v>74</v>
      </c>
      <c r="G26" s="33" t="s">
        <v>81</v>
      </c>
      <c r="H26" s="30" t="s">
        <v>82</v>
      </c>
      <c r="I26" s="30"/>
      <c r="J26" s="30"/>
    </row>
    <row r="27" spans="2:10" ht="30" x14ac:dyDescent="0.35">
      <c r="B27" s="26">
        <f t="shared" si="2"/>
        <v>0.45833333333333326</v>
      </c>
      <c r="C27" s="26">
        <f t="shared" si="3"/>
        <v>0.45972222222222214</v>
      </c>
      <c r="D27" s="27">
        <v>1.3888888888888889E-3</v>
      </c>
      <c r="E27" s="28" t="s">
        <v>83</v>
      </c>
      <c r="F27" s="67" t="s">
        <v>74</v>
      </c>
      <c r="G27" s="33" t="s">
        <v>84</v>
      </c>
      <c r="H27" s="30"/>
      <c r="I27" s="30"/>
      <c r="J27" s="30"/>
    </row>
    <row r="28" spans="2:10" ht="45" x14ac:dyDescent="0.35">
      <c r="B28" s="26">
        <f t="shared" si="2"/>
        <v>0.45972222222222214</v>
      </c>
      <c r="C28" s="26">
        <f t="shared" si="3"/>
        <v>0.46041666666666659</v>
      </c>
      <c r="D28" s="27">
        <v>6.9444444444444447E-4</v>
      </c>
      <c r="E28" s="28" t="s">
        <v>85</v>
      </c>
      <c r="F28" s="63" t="s">
        <v>24</v>
      </c>
      <c r="G28" s="33" t="s">
        <v>86</v>
      </c>
      <c r="H28" s="30"/>
      <c r="I28" s="30"/>
      <c r="J28" s="65" t="s">
        <v>87</v>
      </c>
    </row>
    <row r="29" spans="2:10" ht="45" x14ac:dyDescent="0.35">
      <c r="B29" s="26">
        <f t="shared" si="2"/>
        <v>0.46041666666666659</v>
      </c>
      <c r="C29" s="26">
        <f t="shared" si="3"/>
        <v>0.46180555555555547</v>
      </c>
      <c r="D29" s="27">
        <v>1.3888888888888889E-3</v>
      </c>
      <c r="E29" s="28" t="s">
        <v>88</v>
      </c>
      <c r="F29" s="63" t="s">
        <v>24</v>
      </c>
      <c r="G29" s="33" t="s">
        <v>89</v>
      </c>
      <c r="H29" s="30"/>
      <c r="I29" s="30"/>
      <c r="J29" s="30"/>
    </row>
    <row r="30" spans="2:10" ht="45" x14ac:dyDescent="0.35">
      <c r="B30" s="26">
        <f t="shared" si="2"/>
        <v>0.46180555555555547</v>
      </c>
      <c r="C30" s="26">
        <f t="shared" si="3"/>
        <v>0.46458333333333324</v>
      </c>
      <c r="D30" s="27">
        <v>2.7777777777777779E-3</v>
      </c>
      <c r="E30" s="28" t="s">
        <v>90</v>
      </c>
      <c r="F30" s="67" t="s">
        <v>14</v>
      </c>
      <c r="G30" s="33" t="s">
        <v>91</v>
      </c>
      <c r="H30" s="30" t="s">
        <v>92</v>
      </c>
      <c r="I30" s="30"/>
      <c r="J30" s="30"/>
    </row>
    <row r="31" spans="2:10" ht="118.5" customHeight="1" x14ac:dyDescent="0.35">
      <c r="B31" s="26">
        <f t="shared" si="2"/>
        <v>0.46458333333333324</v>
      </c>
      <c r="C31" s="26">
        <f t="shared" si="3"/>
        <v>0.46597222222222212</v>
      </c>
      <c r="D31" s="27">
        <v>1.3888888888888889E-3</v>
      </c>
      <c r="E31" s="28" t="s">
        <v>93</v>
      </c>
      <c r="F31" s="63" t="s">
        <v>24</v>
      </c>
      <c r="G31" s="33" t="s">
        <v>94</v>
      </c>
      <c r="H31" s="30" t="s">
        <v>95</v>
      </c>
      <c r="I31" s="30"/>
      <c r="J31" s="30"/>
    </row>
    <row r="32" spans="2:10" ht="90" x14ac:dyDescent="0.35">
      <c r="B32" s="26">
        <f t="shared" si="2"/>
        <v>0.46597222222222212</v>
      </c>
      <c r="C32" s="26">
        <f t="shared" si="3"/>
        <v>0.48958333333333326</v>
      </c>
      <c r="D32" s="27">
        <v>2.361111111111111E-2</v>
      </c>
      <c r="E32" s="28" t="s">
        <v>96</v>
      </c>
      <c r="F32" s="67" t="s">
        <v>97</v>
      </c>
      <c r="G32" s="33" t="s">
        <v>98</v>
      </c>
      <c r="H32" s="30" t="s">
        <v>99</v>
      </c>
      <c r="I32" s="30"/>
      <c r="J32" s="65" t="s">
        <v>79</v>
      </c>
    </row>
    <row r="33" spans="2:10" ht="75" x14ac:dyDescent="0.35">
      <c r="B33" s="26">
        <f t="shared" si="2"/>
        <v>0.48958333333333326</v>
      </c>
      <c r="C33" s="26">
        <f t="shared" si="3"/>
        <v>0.4902777777777777</v>
      </c>
      <c r="D33" s="27">
        <v>6.9444444444444447E-4</v>
      </c>
      <c r="E33" s="28" t="s">
        <v>100</v>
      </c>
      <c r="F33" s="67" t="s">
        <v>101</v>
      </c>
      <c r="G33" s="33" t="s">
        <v>102</v>
      </c>
      <c r="H33" s="30"/>
      <c r="I33" s="30"/>
      <c r="J33" s="30"/>
    </row>
    <row r="34" spans="2:10" ht="30" x14ac:dyDescent="0.35">
      <c r="B34" s="26">
        <f t="shared" si="2"/>
        <v>0.4902777777777777</v>
      </c>
      <c r="C34" s="26">
        <f t="shared" si="3"/>
        <v>0.49097222222222214</v>
      </c>
      <c r="D34" s="27">
        <v>6.9444444444444447E-4</v>
      </c>
      <c r="E34" s="28" t="s">
        <v>57</v>
      </c>
      <c r="F34" s="90" t="s">
        <v>29</v>
      </c>
      <c r="G34" s="33" t="s">
        <v>103</v>
      </c>
      <c r="H34" s="30" t="s">
        <v>59</v>
      </c>
      <c r="I34" s="30"/>
      <c r="J34" s="30"/>
    </row>
    <row r="35" spans="2:10" ht="140.25" customHeight="1" x14ac:dyDescent="0.35">
      <c r="B35" s="26">
        <f t="shared" si="2"/>
        <v>0.49097222222222214</v>
      </c>
      <c r="C35" s="26">
        <f t="shared" si="3"/>
        <v>0.49166666666666659</v>
      </c>
      <c r="D35" s="27">
        <v>6.9444444444444447E-4</v>
      </c>
      <c r="E35" s="28" t="s">
        <v>104</v>
      </c>
      <c r="F35" s="66" t="s">
        <v>29</v>
      </c>
      <c r="G35" s="33" t="s">
        <v>105</v>
      </c>
      <c r="H35" s="30" t="s">
        <v>106</v>
      </c>
      <c r="I35" s="30"/>
      <c r="J35" s="65" t="s">
        <v>107</v>
      </c>
    </row>
    <row r="36" spans="2:10" ht="15" x14ac:dyDescent="0.35">
      <c r="B36" s="26">
        <f t="shared" si="2"/>
        <v>0.49166666666666659</v>
      </c>
      <c r="C36" s="26">
        <f t="shared" si="3"/>
        <v>0.49236111111111103</v>
      </c>
      <c r="D36" s="27">
        <v>6.9444444444444447E-4</v>
      </c>
      <c r="E36" s="28" t="s">
        <v>108</v>
      </c>
      <c r="F36" s="67" t="s">
        <v>14</v>
      </c>
      <c r="G36" s="33" t="s">
        <v>109</v>
      </c>
      <c r="H36" s="30"/>
      <c r="I36" s="30"/>
      <c r="J36" s="30"/>
    </row>
  </sheetData>
  <mergeCells count="3">
    <mergeCell ref="B1:G1"/>
    <mergeCell ref="B2:G2"/>
    <mergeCell ref="B3:G3"/>
  </mergeCells>
  <pageMargins left="0.7" right="0.7"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F04462-7BAE-41AD-823A-6FE0285E1C56}">
  <dimension ref="B1:J34"/>
  <sheetViews>
    <sheetView zoomScale="90" zoomScaleNormal="90" workbookViewId="0">
      <selection activeCell="H6" sqref="H6"/>
    </sheetView>
  </sheetViews>
  <sheetFormatPr defaultColWidth="8.81640625" defaultRowHeight="14.5" x14ac:dyDescent="0.35"/>
  <cols>
    <col min="2" max="2" width="16.453125" bestFit="1" customWidth="1"/>
    <col min="3" max="3" width="17.453125" customWidth="1"/>
    <col min="4" max="4" width="10.54296875" customWidth="1"/>
    <col min="5" max="5" width="25.81640625" customWidth="1"/>
    <col min="6" max="6" width="14.1796875" customWidth="1"/>
    <col min="7" max="7" width="59.453125" customWidth="1"/>
    <col min="8" max="8" width="35.453125" customWidth="1"/>
    <col min="9" max="9" width="8.453125" customWidth="1"/>
    <col min="10" max="10" width="40.453125" customWidth="1"/>
    <col min="12" max="12" width="15.1796875" bestFit="1" customWidth="1"/>
  </cols>
  <sheetData>
    <row r="1" spans="2:10" ht="17.5" x14ac:dyDescent="0.35">
      <c r="B1" s="95" t="s">
        <v>110</v>
      </c>
      <c r="C1" s="95"/>
      <c r="D1" s="95"/>
      <c r="E1" s="95"/>
      <c r="F1" s="95"/>
      <c r="G1" s="95"/>
      <c r="H1" s="1" t="s">
        <v>111</v>
      </c>
      <c r="I1" s="1"/>
    </row>
    <row r="2" spans="2:10" ht="15" x14ac:dyDescent="0.35">
      <c r="B2" s="96" t="s">
        <v>112</v>
      </c>
      <c r="C2" s="97"/>
      <c r="D2" s="97"/>
      <c r="E2" s="97"/>
      <c r="F2" s="97"/>
      <c r="G2" s="97"/>
      <c r="H2" s="4"/>
      <c r="I2" s="4"/>
    </row>
    <row r="3" spans="2:10" ht="15" x14ac:dyDescent="0.35">
      <c r="B3" s="97" t="s">
        <v>3</v>
      </c>
      <c r="C3" s="97"/>
      <c r="D3" s="97"/>
      <c r="E3" s="97"/>
      <c r="F3" s="97"/>
      <c r="G3" s="97"/>
      <c r="H3" s="4"/>
      <c r="I3" s="4"/>
    </row>
    <row r="4" spans="2:10" x14ac:dyDescent="0.35">
      <c r="B4" s="5"/>
      <c r="C4" s="2"/>
      <c r="D4" s="2"/>
      <c r="E4" s="2"/>
      <c r="F4" s="2"/>
      <c r="G4" s="2"/>
      <c r="H4" s="2"/>
      <c r="I4" s="2"/>
    </row>
    <row r="5" spans="2:10" ht="15" x14ac:dyDescent="0.35">
      <c r="B5" s="20" t="s">
        <v>4</v>
      </c>
      <c r="C5" s="20" t="s">
        <v>5</v>
      </c>
      <c r="D5" s="20" t="s">
        <v>6</v>
      </c>
      <c r="E5" s="20" t="s">
        <v>7</v>
      </c>
      <c r="F5" s="20" t="s">
        <v>8</v>
      </c>
      <c r="G5" s="20" t="s">
        <v>9</v>
      </c>
      <c r="H5" s="21" t="s">
        <v>10</v>
      </c>
      <c r="I5" s="21" t="s">
        <v>11</v>
      </c>
      <c r="J5" s="68" t="s">
        <v>12</v>
      </c>
    </row>
    <row r="6" spans="2:10" ht="45" x14ac:dyDescent="0.35">
      <c r="B6" s="73">
        <v>0.58333333333333337</v>
      </c>
      <c r="C6" s="73">
        <f t="shared" ref="C6:C11" si="0">B6+D6</f>
        <v>0.61111111111111116</v>
      </c>
      <c r="D6" s="74">
        <v>2.7777777777777776E-2</v>
      </c>
      <c r="E6" s="75" t="s">
        <v>113</v>
      </c>
      <c r="F6" s="87" t="s">
        <v>114</v>
      </c>
      <c r="G6" s="77" t="s">
        <v>115</v>
      </c>
      <c r="H6" s="80" t="s">
        <v>116</v>
      </c>
      <c r="I6" s="78"/>
      <c r="J6" s="93" t="s">
        <v>117</v>
      </c>
    </row>
    <row r="7" spans="2:10" ht="30" x14ac:dyDescent="0.35">
      <c r="B7" s="73">
        <f>C6</f>
        <v>0.61111111111111116</v>
      </c>
      <c r="C7" s="73">
        <f t="shared" si="0"/>
        <v>0.61458333333333337</v>
      </c>
      <c r="D7" s="74">
        <v>3.472222222222222E-3</v>
      </c>
      <c r="E7" s="75" t="s">
        <v>118</v>
      </c>
      <c r="F7" s="87" t="s">
        <v>14</v>
      </c>
      <c r="G7" s="77" t="s">
        <v>119</v>
      </c>
      <c r="H7" s="78"/>
      <c r="I7" s="78"/>
      <c r="J7" s="79"/>
    </row>
    <row r="8" spans="2:10" ht="17.5" customHeight="1" x14ac:dyDescent="0.35">
      <c r="B8" s="26">
        <f>C7</f>
        <v>0.61458333333333337</v>
      </c>
      <c r="C8" s="26">
        <f t="shared" si="0"/>
        <v>0.62361111111111112</v>
      </c>
      <c r="D8" s="27">
        <v>9.0277777777777769E-3</v>
      </c>
      <c r="E8" s="28" t="s">
        <v>17</v>
      </c>
      <c r="F8" s="88" t="s">
        <v>14</v>
      </c>
      <c r="G8" s="29" t="s">
        <v>120</v>
      </c>
      <c r="H8" s="30"/>
      <c r="I8" s="30"/>
      <c r="J8" s="30"/>
    </row>
    <row r="9" spans="2:10" ht="75" x14ac:dyDescent="0.35">
      <c r="B9" s="26">
        <f>C8</f>
        <v>0.62361111111111112</v>
      </c>
      <c r="C9" s="26">
        <f t="shared" si="0"/>
        <v>0.625</v>
      </c>
      <c r="D9" s="27">
        <v>1.3888888888888889E-3</v>
      </c>
      <c r="E9" s="28" t="s">
        <v>121</v>
      </c>
      <c r="F9" s="63" t="s">
        <v>24</v>
      </c>
      <c r="G9" s="29" t="s">
        <v>122</v>
      </c>
      <c r="H9" s="30"/>
      <c r="I9" s="30"/>
      <c r="J9" s="65" t="s">
        <v>123</v>
      </c>
    </row>
    <row r="10" spans="2:10" ht="120" x14ac:dyDescent="0.35">
      <c r="B10" s="26">
        <f>C9</f>
        <v>0.625</v>
      </c>
      <c r="C10" s="26">
        <f t="shared" si="0"/>
        <v>0.62569444444444444</v>
      </c>
      <c r="D10" s="27">
        <v>6.9444444444444447E-4</v>
      </c>
      <c r="E10" s="28" t="s">
        <v>124</v>
      </c>
      <c r="F10" s="88" t="s">
        <v>114</v>
      </c>
      <c r="G10" s="29" t="s">
        <v>125</v>
      </c>
      <c r="H10" s="30" t="s">
        <v>126</v>
      </c>
      <c r="I10" s="30"/>
      <c r="J10" s="30"/>
    </row>
    <row r="11" spans="2:10" ht="180" x14ac:dyDescent="0.35">
      <c r="B11" s="26">
        <f t="shared" ref="B11:B12" si="1">C10</f>
        <v>0.62569444444444444</v>
      </c>
      <c r="C11" s="26">
        <f t="shared" si="0"/>
        <v>0.62916666666666665</v>
      </c>
      <c r="D11" s="27">
        <v>3.472222222222222E-3</v>
      </c>
      <c r="E11" s="28" t="s">
        <v>127</v>
      </c>
      <c r="F11" s="63" t="s">
        <v>24</v>
      </c>
      <c r="G11" s="58" t="s">
        <v>128</v>
      </c>
      <c r="H11" s="30" t="s">
        <v>126</v>
      </c>
      <c r="I11" s="30"/>
      <c r="J11" s="65" t="s">
        <v>129</v>
      </c>
    </row>
    <row r="12" spans="2:10" ht="90" x14ac:dyDescent="0.35">
      <c r="B12" s="26">
        <f t="shared" si="1"/>
        <v>0.62916666666666665</v>
      </c>
      <c r="C12" s="26">
        <f t="shared" ref="C12" si="2">B12+D12</f>
        <v>0.64305555555555549</v>
      </c>
      <c r="D12" s="27">
        <v>1.3888888888888888E-2</v>
      </c>
      <c r="E12" s="28" t="s">
        <v>130</v>
      </c>
      <c r="F12" s="88" t="s">
        <v>114</v>
      </c>
      <c r="G12" s="31" t="s">
        <v>131</v>
      </c>
      <c r="H12" s="30" t="s">
        <v>126</v>
      </c>
      <c r="I12" s="30"/>
      <c r="J12" s="30"/>
    </row>
    <row r="13" spans="2:10" ht="90" x14ac:dyDescent="0.35">
      <c r="B13" s="26">
        <f t="shared" ref="B13:B18" si="3">C12</f>
        <v>0.64305555555555549</v>
      </c>
      <c r="C13" s="26">
        <f t="shared" ref="C13:C18" si="4">B13+D13</f>
        <v>0.64999999999999991</v>
      </c>
      <c r="D13" s="27">
        <v>6.9444444444444441E-3</v>
      </c>
      <c r="E13" s="75" t="s">
        <v>132</v>
      </c>
      <c r="F13" s="88" t="s">
        <v>114</v>
      </c>
      <c r="G13" s="31" t="s">
        <v>133</v>
      </c>
      <c r="H13" s="30" t="s">
        <v>126</v>
      </c>
      <c r="I13" s="30"/>
      <c r="J13" s="30"/>
    </row>
    <row r="14" spans="2:10" ht="135" x14ac:dyDescent="0.35">
      <c r="B14" s="26">
        <f t="shared" si="3"/>
        <v>0.64999999999999991</v>
      </c>
      <c r="C14" s="26">
        <f t="shared" si="4"/>
        <v>0.66041666666666654</v>
      </c>
      <c r="D14" s="27">
        <v>1.0416666666666666E-2</v>
      </c>
      <c r="E14" s="28" t="s">
        <v>134</v>
      </c>
      <c r="F14" s="88" t="s">
        <v>114</v>
      </c>
      <c r="G14" s="31" t="s">
        <v>135</v>
      </c>
      <c r="H14" s="30" t="s">
        <v>136</v>
      </c>
      <c r="I14" s="30"/>
      <c r="J14" s="30"/>
    </row>
    <row r="15" spans="2:10" ht="148.75" customHeight="1" x14ac:dyDescent="0.35">
      <c r="B15" s="26">
        <f t="shared" si="3"/>
        <v>0.66041666666666654</v>
      </c>
      <c r="C15" s="26">
        <f t="shared" si="4"/>
        <v>0.66388888888888875</v>
      </c>
      <c r="D15" s="27">
        <v>3.472222222222222E-3</v>
      </c>
      <c r="E15" s="28" t="s">
        <v>137</v>
      </c>
      <c r="F15" s="88" t="s">
        <v>114</v>
      </c>
      <c r="G15" s="31" t="s">
        <v>138</v>
      </c>
      <c r="H15" s="30" t="s">
        <v>126</v>
      </c>
      <c r="I15" s="30"/>
      <c r="J15" s="30"/>
    </row>
    <row r="16" spans="2:10" ht="148.75" customHeight="1" x14ac:dyDescent="0.35">
      <c r="B16" s="26">
        <f t="shared" si="3"/>
        <v>0.66388888888888875</v>
      </c>
      <c r="C16" s="26">
        <f t="shared" si="4"/>
        <v>0.66458333333333319</v>
      </c>
      <c r="D16" s="27">
        <v>6.9444444444444447E-4</v>
      </c>
      <c r="E16" s="59" t="s">
        <v>139</v>
      </c>
      <c r="F16" s="86" t="s">
        <v>140</v>
      </c>
      <c r="G16" s="31" t="s">
        <v>141</v>
      </c>
      <c r="H16" s="30"/>
      <c r="I16" s="30"/>
      <c r="J16" s="65" t="s">
        <v>142</v>
      </c>
    </row>
    <row r="17" spans="2:10" ht="90" x14ac:dyDescent="0.35">
      <c r="B17" s="26">
        <f t="shared" si="3"/>
        <v>0.66458333333333319</v>
      </c>
      <c r="C17" s="26">
        <f t="shared" si="4"/>
        <v>0.66666666666666652</v>
      </c>
      <c r="D17" s="27">
        <v>2.0833333333333333E-3</v>
      </c>
      <c r="E17" s="59" t="s">
        <v>143</v>
      </c>
      <c r="F17" s="86" t="s">
        <v>140</v>
      </c>
      <c r="G17" s="29" t="s">
        <v>144</v>
      </c>
      <c r="H17" s="30"/>
      <c r="I17" s="30"/>
      <c r="J17" s="30"/>
    </row>
    <row r="18" spans="2:10" ht="15" x14ac:dyDescent="0.35">
      <c r="B18" s="26">
        <f t="shared" si="3"/>
        <v>0.66666666666666652</v>
      </c>
      <c r="C18" s="26">
        <f t="shared" si="4"/>
        <v>0.66736111111111096</v>
      </c>
      <c r="D18" s="27">
        <v>6.9444444444444447E-4</v>
      </c>
      <c r="E18" s="59" t="s">
        <v>145</v>
      </c>
      <c r="F18" s="88" t="s">
        <v>14</v>
      </c>
      <c r="G18" s="29" t="s">
        <v>146</v>
      </c>
      <c r="H18" s="30"/>
      <c r="I18" s="30"/>
      <c r="J18" s="30"/>
    </row>
    <row r="19" spans="2:10" ht="77.5" customHeight="1" x14ac:dyDescent="0.35"/>
    <row r="21" spans="2:10" ht="53.5" customHeight="1" x14ac:dyDescent="0.35"/>
    <row r="31" spans="2:10" x14ac:dyDescent="0.35">
      <c r="G31" s="64"/>
    </row>
    <row r="32" spans="2:10" x14ac:dyDescent="0.35">
      <c r="G32" s="64"/>
    </row>
    <row r="33" spans="5:7" x14ac:dyDescent="0.35">
      <c r="G33" s="64"/>
    </row>
    <row r="34" spans="5:7" ht="15" x14ac:dyDescent="0.35">
      <c r="E34" s="28"/>
      <c r="G34" s="64"/>
    </row>
  </sheetData>
  <mergeCells count="3">
    <mergeCell ref="B1:G1"/>
    <mergeCell ref="B2:G2"/>
    <mergeCell ref="B3:G3"/>
  </mergeCells>
  <pageMargins left="0.7" right="0.7" top="0.75" bottom="0.75" header="0.3" footer="0.3"/>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F1F2DE-41BF-4C53-888E-E69469690A21}">
  <dimension ref="A1:J43"/>
  <sheetViews>
    <sheetView showGridLines="0" topLeftCell="A22" zoomScale="80" zoomScaleNormal="80" workbookViewId="0">
      <selection activeCell="H42" sqref="H42"/>
    </sheetView>
  </sheetViews>
  <sheetFormatPr defaultColWidth="8.81640625" defaultRowHeight="14.5" x14ac:dyDescent="0.35"/>
  <cols>
    <col min="2" max="2" width="16.1796875" bestFit="1" customWidth="1"/>
    <col min="3" max="3" width="17.453125" customWidth="1"/>
    <col min="4" max="4" width="17.1796875" customWidth="1"/>
    <col min="5" max="5" width="25.81640625" customWidth="1"/>
    <col min="6" max="6" width="25.54296875" customWidth="1"/>
    <col min="7" max="7" width="70.54296875" customWidth="1"/>
    <col min="8" max="8" width="43.54296875" customWidth="1"/>
    <col min="9" max="9" width="6.81640625" customWidth="1"/>
    <col min="10" max="10" width="36.81640625" customWidth="1"/>
    <col min="12" max="12" width="15.1796875" bestFit="1" customWidth="1"/>
  </cols>
  <sheetData>
    <row r="1" spans="1:10" ht="17.5" x14ac:dyDescent="0.35">
      <c r="B1" s="95" t="s">
        <v>147</v>
      </c>
      <c r="C1" s="95"/>
      <c r="D1" s="95"/>
      <c r="E1" s="95"/>
      <c r="F1" s="95"/>
      <c r="G1" s="95"/>
      <c r="H1" s="1" t="s">
        <v>148</v>
      </c>
      <c r="I1" s="1"/>
    </row>
    <row r="2" spans="1:10" ht="15" x14ac:dyDescent="0.35">
      <c r="B2" s="96" t="s">
        <v>149</v>
      </c>
      <c r="C2" s="97"/>
      <c r="D2" s="97"/>
      <c r="E2" s="97"/>
      <c r="F2" s="97"/>
      <c r="G2" s="97"/>
      <c r="H2" s="4"/>
      <c r="I2" s="4"/>
    </row>
    <row r="3" spans="1:10" ht="15" x14ac:dyDescent="0.35">
      <c r="B3" s="97" t="s">
        <v>3</v>
      </c>
      <c r="C3" s="97"/>
      <c r="D3" s="97"/>
      <c r="E3" s="97"/>
      <c r="F3" s="97"/>
      <c r="G3" s="97"/>
      <c r="H3" s="4"/>
      <c r="I3" s="4"/>
    </row>
    <row r="4" spans="1:10" x14ac:dyDescent="0.35">
      <c r="B4" s="5"/>
      <c r="C4" s="2"/>
      <c r="D4" s="2"/>
      <c r="E4" s="2"/>
      <c r="F4" s="2"/>
      <c r="G4" s="2"/>
      <c r="H4" s="2"/>
      <c r="I4" s="2"/>
    </row>
    <row r="5" spans="1:10" ht="15" x14ac:dyDescent="0.35">
      <c r="B5" s="20" t="s">
        <v>4</v>
      </c>
      <c r="C5" s="20" t="s">
        <v>5</v>
      </c>
      <c r="D5" s="20" t="s">
        <v>6</v>
      </c>
      <c r="E5" s="20" t="s">
        <v>7</v>
      </c>
      <c r="F5" s="20" t="s">
        <v>8</v>
      </c>
      <c r="G5" s="20" t="s">
        <v>9</v>
      </c>
      <c r="H5" s="21" t="s">
        <v>10</v>
      </c>
      <c r="I5" s="21" t="s">
        <v>11</v>
      </c>
      <c r="J5" s="68" t="s">
        <v>12</v>
      </c>
    </row>
    <row r="6" spans="1:10" ht="150" x14ac:dyDescent="0.35">
      <c r="B6" s="73">
        <v>0.29166666666666669</v>
      </c>
      <c r="C6" s="73">
        <f>B6+D6</f>
        <v>0.32291666666666669</v>
      </c>
      <c r="D6" s="74">
        <v>3.125E-2</v>
      </c>
      <c r="E6" s="75" t="s">
        <v>113</v>
      </c>
      <c r="F6" s="76"/>
      <c r="G6" s="77" t="s">
        <v>150</v>
      </c>
      <c r="H6" s="78"/>
      <c r="I6" s="78"/>
      <c r="J6" s="93" t="s">
        <v>151</v>
      </c>
    </row>
    <row r="7" spans="1:10" ht="17.5" customHeight="1" x14ac:dyDescent="0.35">
      <c r="B7" s="26">
        <f>C6</f>
        <v>0.32291666666666669</v>
      </c>
      <c r="C7" s="26">
        <f>B7+D7</f>
        <v>0.33333333333333337</v>
      </c>
      <c r="D7" s="27">
        <v>1.0416666666666666E-2</v>
      </c>
      <c r="E7" s="28" t="s">
        <v>17</v>
      </c>
      <c r="F7" s="61" t="s">
        <v>14</v>
      </c>
      <c r="G7" s="29" t="s">
        <v>18</v>
      </c>
      <c r="H7" s="30" t="s">
        <v>19</v>
      </c>
      <c r="I7" s="30"/>
      <c r="J7" s="30"/>
    </row>
    <row r="8" spans="1:10" ht="75" x14ac:dyDescent="0.35">
      <c r="B8" s="26">
        <f t="shared" ref="B8:B9" si="0">C7</f>
        <v>0.33333333333333337</v>
      </c>
      <c r="C8" s="26">
        <f t="shared" ref="C8:C9" si="1">B8+D8</f>
        <v>0.33402777777777781</v>
      </c>
      <c r="D8" s="27">
        <v>6.9444444444444447E-4</v>
      </c>
      <c r="E8" s="28" t="s">
        <v>152</v>
      </c>
      <c r="F8" s="61" t="s">
        <v>14</v>
      </c>
      <c r="G8" s="29" t="s">
        <v>153</v>
      </c>
      <c r="H8" s="30"/>
      <c r="I8" s="30"/>
      <c r="J8" s="30"/>
    </row>
    <row r="9" spans="1:10" ht="105" x14ac:dyDescent="0.35">
      <c r="B9" s="26">
        <f t="shared" si="0"/>
        <v>0.33402777777777781</v>
      </c>
      <c r="C9" s="26">
        <f t="shared" si="1"/>
        <v>0.35208333333333336</v>
      </c>
      <c r="D9" s="27">
        <v>1.8055555555555554E-2</v>
      </c>
      <c r="E9" s="28" t="s">
        <v>154</v>
      </c>
      <c r="F9" s="86" t="s">
        <v>155</v>
      </c>
      <c r="G9" s="58" t="s">
        <v>156</v>
      </c>
      <c r="H9" s="30" t="s">
        <v>157</v>
      </c>
      <c r="I9" s="30"/>
      <c r="J9" s="65" t="s">
        <v>158</v>
      </c>
    </row>
    <row r="10" spans="1:10" ht="62.5" customHeight="1" x14ac:dyDescent="0.35">
      <c r="B10" s="26">
        <f t="shared" ref="B10" si="2">C9</f>
        <v>0.35208333333333336</v>
      </c>
      <c r="C10" s="26">
        <f t="shared" ref="C10" si="3">B10+D10</f>
        <v>0.35416666666666669</v>
      </c>
      <c r="D10" s="27">
        <v>2.0833333333333333E-3</v>
      </c>
      <c r="E10" s="59" t="s">
        <v>159</v>
      </c>
      <c r="F10" s="84" t="s">
        <v>29</v>
      </c>
      <c r="G10" s="29" t="s">
        <v>160</v>
      </c>
      <c r="H10" s="30"/>
      <c r="I10" s="30"/>
      <c r="J10" s="30"/>
    </row>
    <row r="11" spans="1:10" ht="77.5" customHeight="1" x14ac:dyDescent="0.35">
      <c r="A11" s="91" t="s">
        <v>161</v>
      </c>
      <c r="B11" s="26">
        <f t="shared" ref="B11:B12" si="4">C10</f>
        <v>0.35416666666666669</v>
      </c>
      <c r="C11" s="26">
        <f t="shared" ref="C11:C12" si="5">B11+D11</f>
        <v>0.36805555555555558</v>
      </c>
      <c r="D11" s="27">
        <v>1.3888888888888888E-2</v>
      </c>
      <c r="E11" s="28" t="s">
        <v>162</v>
      </c>
      <c r="F11" s="67" t="s">
        <v>163</v>
      </c>
      <c r="G11" s="29" t="s">
        <v>164</v>
      </c>
      <c r="H11" s="30" t="s">
        <v>165</v>
      </c>
      <c r="I11" s="30"/>
      <c r="J11" s="30"/>
    </row>
    <row r="12" spans="1:10" ht="77.5" customHeight="1" x14ac:dyDescent="0.35">
      <c r="A12" s="91" t="s">
        <v>161</v>
      </c>
      <c r="B12" s="26">
        <f t="shared" si="4"/>
        <v>0.36805555555555558</v>
      </c>
      <c r="C12" s="26">
        <f t="shared" si="5"/>
        <v>0.37222222222222223</v>
      </c>
      <c r="D12" s="27">
        <v>4.1666666666666666E-3</v>
      </c>
      <c r="E12" s="28" t="s">
        <v>166</v>
      </c>
      <c r="F12" s="67" t="s">
        <v>167</v>
      </c>
      <c r="G12" s="29" t="s">
        <v>168</v>
      </c>
      <c r="H12" s="30" t="s">
        <v>169</v>
      </c>
      <c r="I12" s="30"/>
      <c r="J12" s="30" t="s">
        <v>170</v>
      </c>
    </row>
    <row r="13" spans="1:10" ht="45" x14ac:dyDescent="0.35">
      <c r="A13" s="91" t="s">
        <v>161</v>
      </c>
      <c r="B13" s="26">
        <f t="shared" ref="B13:B43" si="6">C12</f>
        <v>0.37222222222222223</v>
      </c>
      <c r="C13" s="26">
        <f t="shared" ref="C13:C43" si="7">B13+D13</f>
        <v>0.37430555555555556</v>
      </c>
      <c r="D13" s="27">
        <v>2.0833333333333333E-3</v>
      </c>
      <c r="E13" s="69" t="s">
        <v>171</v>
      </c>
      <c r="F13" s="67" t="s">
        <v>172</v>
      </c>
      <c r="G13" s="29" t="s">
        <v>173</v>
      </c>
      <c r="H13" s="30"/>
      <c r="I13" s="30"/>
      <c r="J13" s="30"/>
    </row>
    <row r="14" spans="1:10" ht="30" x14ac:dyDescent="0.35">
      <c r="B14" s="26">
        <f t="shared" si="6"/>
        <v>0.37430555555555556</v>
      </c>
      <c r="C14" s="26">
        <f t="shared" si="7"/>
        <v>0.375</v>
      </c>
      <c r="D14" s="27">
        <v>6.9444444444444447E-4</v>
      </c>
      <c r="E14" s="59" t="s">
        <v>174</v>
      </c>
      <c r="F14" s="84" t="s">
        <v>29</v>
      </c>
      <c r="G14" s="33" t="s">
        <v>175</v>
      </c>
      <c r="H14" s="30" t="s">
        <v>176</v>
      </c>
      <c r="I14" s="30"/>
      <c r="J14" s="30"/>
    </row>
    <row r="15" spans="1:10" ht="30" x14ac:dyDescent="0.35">
      <c r="B15" s="26">
        <f t="shared" si="6"/>
        <v>0.375</v>
      </c>
      <c r="C15" s="26">
        <f t="shared" si="7"/>
        <v>0.37569444444444444</v>
      </c>
      <c r="D15" s="27">
        <v>6.9444444444444447E-4</v>
      </c>
      <c r="E15" s="59" t="s">
        <v>177</v>
      </c>
      <c r="F15" s="84" t="s">
        <v>29</v>
      </c>
      <c r="G15" s="33" t="s">
        <v>178</v>
      </c>
      <c r="H15" s="30"/>
      <c r="I15" s="30"/>
      <c r="J15" s="30"/>
    </row>
    <row r="16" spans="1:10" ht="30" x14ac:dyDescent="0.35">
      <c r="B16" s="26">
        <f t="shared" si="6"/>
        <v>0.37569444444444444</v>
      </c>
      <c r="C16" s="26">
        <f t="shared" si="7"/>
        <v>0.37569444444444444</v>
      </c>
      <c r="D16" s="27">
        <v>0</v>
      </c>
      <c r="E16" s="28" t="s">
        <v>179</v>
      </c>
      <c r="F16" s="67" t="s">
        <v>14</v>
      </c>
      <c r="G16" s="29" t="s">
        <v>180</v>
      </c>
      <c r="H16" s="80" t="s">
        <v>181</v>
      </c>
      <c r="I16" s="30"/>
      <c r="J16" s="30"/>
    </row>
    <row r="17" spans="2:10" ht="30" x14ac:dyDescent="0.35">
      <c r="B17" s="26">
        <f t="shared" si="6"/>
        <v>0.37569444444444444</v>
      </c>
      <c r="C17" s="26">
        <f t="shared" si="7"/>
        <v>0.38472222222222224</v>
      </c>
      <c r="D17" s="27">
        <v>9.0277777777777769E-3</v>
      </c>
      <c r="E17" s="28" t="s">
        <v>63</v>
      </c>
      <c r="F17" s="67" t="s">
        <v>14</v>
      </c>
      <c r="G17" s="29" t="s">
        <v>182</v>
      </c>
      <c r="H17" s="30" t="s">
        <v>183</v>
      </c>
      <c r="I17" s="30"/>
      <c r="J17" s="30"/>
    </row>
    <row r="18" spans="2:10" ht="30" x14ac:dyDescent="0.35">
      <c r="B18" s="26">
        <f t="shared" si="6"/>
        <v>0.38472222222222224</v>
      </c>
      <c r="C18" s="26">
        <f t="shared" si="7"/>
        <v>0.38541666666666669</v>
      </c>
      <c r="D18" s="27">
        <v>6.9444444444444447E-4</v>
      </c>
      <c r="E18" s="28" t="s">
        <v>184</v>
      </c>
      <c r="F18" s="67" t="s">
        <v>14</v>
      </c>
      <c r="G18" s="29" t="s">
        <v>185</v>
      </c>
      <c r="H18" s="30"/>
      <c r="I18" s="30"/>
      <c r="J18" s="30"/>
    </row>
    <row r="19" spans="2:10" ht="60" x14ac:dyDescent="0.35">
      <c r="B19" s="26">
        <f t="shared" si="6"/>
        <v>0.38541666666666669</v>
      </c>
      <c r="C19" s="26">
        <f t="shared" si="7"/>
        <v>0.38680555555555557</v>
      </c>
      <c r="D19" s="27">
        <v>1.3888888888888889E-3</v>
      </c>
      <c r="E19" s="28" t="s">
        <v>186</v>
      </c>
      <c r="F19" s="82" t="s">
        <v>24</v>
      </c>
      <c r="G19" s="29" t="s">
        <v>187</v>
      </c>
      <c r="H19" s="30" t="s">
        <v>188</v>
      </c>
      <c r="I19" s="30"/>
      <c r="J19" s="30"/>
    </row>
    <row r="20" spans="2:10" ht="30" x14ac:dyDescent="0.35">
      <c r="B20" s="26">
        <f t="shared" si="6"/>
        <v>0.38680555555555557</v>
      </c>
      <c r="C20" s="26">
        <f t="shared" si="7"/>
        <v>0.44513888888888892</v>
      </c>
      <c r="D20" s="27">
        <v>5.8333333333333334E-2</v>
      </c>
      <c r="E20" s="28" t="s">
        <v>189</v>
      </c>
      <c r="F20" s="67" t="s">
        <v>190</v>
      </c>
      <c r="G20" s="29" t="s">
        <v>191</v>
      </c>
      <c r="H20" s="30"/>
      <c r="I20" s="30"/>
      <c r="J20" s="65" t="s">
        <v>192</v>
      </c>
    </row>
    <row r="21" spans="2:10" ht="30" x14ac:dyDescent="0.35">
      <c r="B21" s="26">
        <f t="shared" si="6"/>
        <v>0.44513888888888892</v>
      </c>
      <c r="C21" s="26">
        <f t="shared" si="7"/>
        <v>0.44583333333333336</v>
      </c>
      <c r="D21" s="27">
        <v>6.9444444444444447E-4</v>
      </c>
      <c r="E21" s="28" t="s">
        <v>193</v>
      </c>
      <c r="F21" s="67" t="s">
        <v>190</v>
      </c>
      <c r="G21" s="29" t="s">
        <v>194</v>
      </c>
      <c r="H21" s="30"/>
      <c r="I21" s="30"/>
      <c r="J21" s="30"/>
    </row>
    <row r="22" spans="2:10" ht="90" x14ac:dyDescent="0.35">
      <c r="B22" s="26">
        <f t="shared" si="6"/>
        <v>0.44583333333333336</v>
      </c>
      <c r="C22" s="26">
        <f t="shared" si="7"/>
        <v>0.44791666666666669</v>
      </c>
      <c r="D22" s="27">
        <v>2.0833333333333333E-3</v>
      </c>
      <c r="E22" s="28" t="s">
        <v>195</v>
      </c>
      <c r="F22" s="82" t="s">
        <v>68</v>
      </c>
      <c r="G22" s="29" t="s">
        <v>196</v>
      </c>
      <c r="H22" s="30"/>
      <c r="I22" s="30"/>
      <c r="J22" s="30"/>
    </row>
    <row r="23" spans="2:10" ht="60" x14ac:dyDescent="0.35">
      <c r="B23" s="26">
        <f t="shared" si="6"/>
        <v>0.44791666666666669</v>
      </c>
      <c r="C23" s="26">
        <f t="shared" si="7"/>
        <v>0.45277777777777778</v>
      </c>
      <c r="D23" s="27">
        <v>4.8611111111111112E-3</v>
      </c>
      <c r="E23" s="28" t="s">
        <v>197</v>
      </c>
      <c r="F23" s="67" t="s">
        <v>198</v>
      </c>
      <c r="G23" s="33" t="s">
        <v>199</v>
      </c>
      <c r="H23" s="30" t="s">
        <v>200</v>
      </c>
      <c r="I23" s="30"/>
      <c r="J23" s="30"/>
    </row>
    <row r="24" spans="2:10" ht="45" x14ac:dyDescent="0.35">
      <c r="B24" s="26">
        <f t="shared" si="6"/>
        <v>0.45277777777777778</v>
      </c>
      <c r="C24" s="26">
        <f t="shared" si="7"/>
        <v>0.47569444444444442</v>
      </c>
      <c r="D24" s="27">
        <v>2.2916666666666665E-2</v>
      </c>
      <c r="E24" s="28" t="s">
        <v>197</v>
      </c>
      <c r="F24" s="67" t="s">
        <v>198</v>
      </c>
      <c r="G24" s="33" t="s">
        <v>201</v>
      </c>
      <c r="H24" s="30" t="s">
        <v>200</v>
      </c>
      <c r="I24" s="30"/>
      <c r="J24" s="30"/>
    </row>
    <row r="25" spans="2:10" ht="60" x14ac:dyDescent="0.35">
      <c r="B25" s="26">
        <f t="shared" si="6"/>
        <v>0.47569444444444442</v>
      </c>
      <c r="C25" s="26">
        <f t="shared" si="7"/>
        <v>0.47847222222222219</v>
      </c>
      <c r="D25" s="27">
        <v>2.7777777777777779E-3</v>
      </c>
      <c r="E25" s="28" t="s">
        <v>202</v>
      </c>
      <c r="F25" s="67" t="s">
        <v>198</v>
      </c>
      <c r="G25" s="33" t="s">
        <v>203</v>
      </c>
      <c r="H25" s="30"/>
      <c r="I25" s="30"/>
      <c r="J25" s="30"/>
    </row>
    <row r="26" spans="2:10" ht="30" x14ac:dyDescent="0.35">
      <c r="B26" s="26">
        <f t="shared" si="6"/>
        <v>0.47847222222222219</v>
      </c>
      <c r="C26" s="26">
        <f t="shared" si="7"/>
        <v>0.47916666666666663</v>
      </c>
      <c r="D26" s="27">
        <v>6.9444444444444447E-4</v>
      </c>
      <c r="E26" s="28" t="s">
        <v>57</v>
      </c>
      <c r="F26" s="84" t="s">
        <v>29</v>
      </c>
      <c r="G26" s="33" t="s">
        <v>204</v>
      </c>
      <c r="H26" s="30" t="s">
        <v>176</v>
      </c>
      <c r="I26" s="30"/>
      <c r="J26" s="30"/>
    </row>
    <row r="27" spans="2:10" ht="30" x14ac:dyDescent="0.35">
      <c r="B27" s="26">
        <f t="shared" si="6"/>
        <v>0.47916666666666663</v>
      </c>
      <c r="C27" s="26">
        <f t="shared" si="7"/>
        <v>0.47986111111111107</v>
      </c>
      <c r="D27" s="27">
        <v>6.9444444444444447E-4</v>
      </c>
      <c r="E27" s="28" t="s">
        <v>205</v>
      </c>
      <c r="F27" s="84" t="s">
        <v>29</v>
      </c>
      <c r="G27" s="33" t="s">
        <v>206</v>
      </c>
      <c r="H27" s="30"/>
      <c r="I27" s="30"/>
      <c r="J27" s="30"/>
    </row>
    <row r="28" spans="2:10" ht="30" x14ac:dyDescent="0.35">
      <c r="B28" s="26">
        <f t="shared" si="6"/>
        <v>0.47986111111111107</v>
      </c>
      <c r="C28" s="26">
        <f t="shared" si="7"/>
        <v>0.48055555555555551</v>
      </c>
      <c r="D28" s="27">
        <v>6.9444444444444447E-4</v>
      </c>
      <c r="E28" s="69" t="s">
        <v>207</v>
      </c>
      <c r="F28" s="70" t="s">
        <v>14</v>
      </c>
      <c r="G28" s="71" t="s">
        <v>208</v>
      </c>
      <c r="H28" s="30"/>
      <c r="I28" s="30"/>
      <c r="J28" s="30"/>
    </row>
    <row r="29" spans="2:10" ht="15" x14ac:dyDescent="0.35">
      <c r="B29" s="26">
        <f t="shared" si="6"/>
        <v>0.48055555555555551</v>
      </c>
      <c r="C29" s="26">
        <f t="shared" si="7"/>
        <v>0.51666666666666661</v>
      </c>
      <c r="D29" s="27">
        <v>3.6111111111111108E-2</v>
      </c>
      <c r="E29" s="28" t="s">
        <v>209</v>
      </c>
      <c r="F29" s="67" t="s">
        <v>14</v>
      </c>
      <c r="G29" s="33" t="s">
        <v>210</v>
      </c>
      <c r="H29" s="30"/>
      <c r="I29" s="30"/>
      <c r="J29" s="30"/>
    </row>
    <row r="30" spans="2:10" ht="30" x14ac:dyDescent="0.35">
      <c r="B30" s="26">
        <f t="shared" si="6"/>
        <v>0.51666666666666661</v>
      </c>
      <c r="C30" s="26">
        <f t="shared" si="7"/>
        <v>0.52013888888888882</v>
      </c>
      <c r="D30" s="27">
        <v>3.472222222222222E-3</v>
      </c>
      <c r="E30" s="28" t="s">
        <v>211</v>
      </c>
      <c r="F30" s="70" t="s">
        <v>14</v>
      </c>
      <c r="G30" s="33" t="s">
        <v>212</v>
      </c>
      <c r="H30" s="30"/>
      <c r="I30" s="30"/>
      <c r="J30" s="30"/>
    </row>
    <row r="31" spans="2:10" ht="60" x14ac:dyDescent="0.35">
      <c r="B31" s="26">
        <f t="shared" si="6"/>
        <v>0.52013888888888882</v>
      </c>
      <c r="C31" s="26">
        <f t="shared" si="7"/>
        <v>0.5215277777777777</v>
      </c>
      <c r="D31" s="27">
        <v>1.3888888888888889E-3</v>
      </c>
      <c r="E31" s="69" t="s">
        <v>213</v>
      </c>
      <c r="F31" s="84" t="s">
        <v>29</v>
      </c>
      <c r="G31" s="33" t="s">
        <v>214</v>
      </c>
      <c r="H31" s="30" t="s">
        <v>215</v>
      </c>
      <c r="I31" s="30"/>
      <c r="J31" s="30"/>
    </row>
    <row r="32" spans="2:10" ht="60" x14ac:dyDescent="0.35">
      <c r="B32" s="26">
        <f t="shared" si="6"/>
        <v>0.5215277777777777</v>
      </c>
      <c r="C32" s="26">
        <f t="shared" si="7"/>
        <v>0.54583333333333328</v>
      </c>
      <c r="D32" s="27">
        <v>2.4305555555555556E-2</v>
      </c>
      <c r="E32" s="28" t="s">
        <v>216</v>
      </c>
      <c r="F32" s="67" t="s">
        <v>217</v>
      </c>
      <c r="G32" s="33" t="s">
        <v>218</v>
      </c>
      <c r="H32" s="30"/>
      <c r="I32" s="30"/>
      <c r="J32" s="30"/>
    </row>
    <row r="33" spans="2:10" ht="45" x14ac:dyDescent="0.35">
      <c r="B33" s="26">
        <f t="shared" si="6"/>
        <v>0.54583333333333328</v>
      </c>
      <c r="C33" s="26">
        <f t="shared" si="7"/>
        <v>0.54930555555555549</v>
      </c>
      <c r="D33" s="27">
        <v>3.472222222222222E-3</v>
      </c>
      <c r="E33" s="28" t="s">
        <v>219</v>
      </c>
      <c r="F33" s="67" t="s">
        <v>217</v>
      </c>
      <c r="G33" s="33" t="s">
        <v>220</v>
      </c>
      <c r="H33" s="30" t="s">
        <v>176</v>
      </c>
      <c r="I33" s="30"/>
      <c r="J33" s="30"/>
    </row>
    <row r="34" spans="2:10" ht="90" x14ac:dyDescent="0.35">
      <c r="B34" s="26">
        <f t="shared" si="6"/>
        <v>0.54930555555555549</v>
      </c>
      <c r="C34" s="26">
        <f t="shared" si="7"/>
        <v>0.5527777777777777</v>
      </c>
      <c r="D34" s="27">
        <v>3.472222222222222E-3</v>
      </c>
      <c r="E34" s="28" t="s">
        <v>221</v>
      </c>
      <c r="F34" s="67" t="s">
        <v>217</v>
      </c>
      <c r="G34" s="33" t="s">
        <v>222</v>
      </c>
      <c r="H34" s="30"/>
      <c r="I34" s="30"/>
      <c r="J34" s="30"/>
    </row>
    <row r="35" spans="2:10" ht="30" x14ac:dyDescent="0.35">
      <c r="B35" s="26">
        <f t="shared" si="6"/>
        <v>0.5527777777777777</v>
      </c>
      <c r="C35" s="26">
        <f t="shared" si="7"/>
        <v>0.55486111111111103</v>
      </c>
      <c r="D35" s="27">
        <v>2.0833333333333333E-3</v>
      </c>
      <c r="E35" s="28" t="s">
        <v>223</v>
      </c>
      <c r="F35" s="82" t="s">
        <v>24</v>
      </c>
      <c r="G35" s="33" t="s">
        <v>224</v>
      </c>
      <c r="H35" s="30"/>
      <c r="I35" s="30"/>
      <c r="J35" s="30"/>
    </row>
    <row r="36" spans="2:10" ht="60" x14ac:dyDescent="0.35">
      <c r="B36" s="26">
        <f t="shared" si="6"/>
        <v>0.55486111111111103</v>
      </c>
      <c r="C36" s="26">
        <f t="shared" si="7"/>
        <v>0.5708333333333333</v>
      </c>
      <c r="D36" s="27">
        <v>1.5972222222222221E-2</v>
      </c>
      <c r="E36" s="28" t="s">
        <v>225</v>
      </c>
      <c r="F36" s="82" t="s">
        <v>24</v>
      </c>
      <c r="G36" s="33" t="s">
        <v>226</v>
      </c>
      <c r="H36" s="30" t="s">
        <v>227</v>
      </c>
      <c r="I36" s="30"/>
      <c r="J36" s="30"/>
    </row>
    <row r="37" spans="2:10" ht="60" x14ac:dyDescent="0.35">
      <c r="B37" s="26">
        <f t="shared" si="6"/>
        <v>0.5708333333333333</v>
      </c>
      <c r="C37" s="26">
        <f t="shared" si="7"/>
        <v>0.57361111111111107</v>
      </c>
      <c r="D37" s="27">
        <v>2.7777777777777779E-3</v>
      </c>
      <c r="E37" s="28" t="s">
        <v>228</v>
      </c>
      <c r="F37" s="82" t="s">
        <v>24</v>
      </c>
      <c r="G37" s="33" t="s">
        <v>229</v>
      </c>
      <c r="H37" s="30"/>
      <c r="I37" s="30"/>
      <c r="J37" s="30"/>
    </row>
    <row r="38" spans="2:10" ht="75" x14ac:dyDescent="0.35">
      <c r="B38" s="26">
        <f t="shared" si="6"/>
        <v>0.57361111111111107</v>
      </c>
      <c r="C38" s="26">
        <f t="shared" si="7"/>
        <v>0.5756944444444444</v>
      </c>
      <c r="D38" s="27">
        <v>2.0833333333333333E-3</v>
      </c>
      <c r="E38" s="28" t="s">
        <v>230</v>
      </c>
      <c r="F38" s="82" t="s">
        <v>24</v>
      </c>
      <c r="G38" s="33" t="s">
        <v>231</v>
      </c>
      <c r="I38" s="30"/>
      <c r="J38" s="30"/>
    </row>
    <row r="39" spans="2:10" ht="135" x14ac:dyDescent="0.35">
      <c r="B39" s="26">
        <f t="shared" si="6"/>
        <v>0.5756944444444444</v>
      </c>
      <c r="C39" s="26">
        <f t="shared" si="7"/>
        <v>0.59305555555555556</v>
      </c>
      <c r="D39" s="27">
        <v>1.7361111111111112E-2</v>
      </c>
      <c r="E39" s="28" t="s">
        <v>232</v>
      </c>
      <c r="F39" s="67" t="s">
        <v>233</v>
      </c>
      <c r="G39" s="33" t="s">
        <v>234</v>
      </c>
      <c r="H39" s="30" t="s">
        <v>235</v>
      </c>
      <c r="I39" s="30"/>
      <c r="J39" s="89" t="s">
        <v>236</v>
      </c>
    </row>
    <row r="40" spans="2:10" ht="60" x14ac:dyDescent="0.35">
      <c r="B40" s="26">
        <f t="shared" si="6"/>
        <v>0.59305555555555556</v>
      </c>
      <c r="C40" s="26">
        <f t="shared" si="7"/>
        <v>0.59444444444444444</v>
      </c>
      <c r="D40" s="27">
        <v>1.3888888888888889E-3</v>
      </c>
      <c r="E40" s="28" t="s">
        <v>237</v>
      </c>
      <c r="F40" s="85" t="s">
        <v>238</v>
      </c>
      <c r="G40" s="33" t="s">
        <v>239</v>
      </c>
      <c r="H40" s="30"/>
      <c r="I40" s="30"/>
      <c r="J40" s="30"/>
    </row>
    <row r="41" spans="2:10" ht="60" x14ac:dyDescent="0.35">
      <c r="B41" s="26">
        <f t="shared" si="6"/>
        <v>0.59444444444444444</v>
      </c>
      <c r="C41" s="26">
        <f t="shared" si="7"/>
        <v>0.60138888888888886</v>
      </c>
      <c r="D41" s="27">
        <v>6.9444444444444441E-3</v>
      </c>
      <c r="E41" s="28" t="s">
        <v>240</v>
      </c>
      <c r="F41" s="85" t="s">
        <v>238</v>
      </c>
      <c r="G41" s="33" t="s">
        <v>241</v>
      </c>
      <c r="H41" s="30" t="s">
        <v>242</v>
      </c>
      <c r="I41" s="30"/>
      <c r="J41" s="30" t="s">
        <v>243</v>
      </c>
    </row>
    <row r="42" spans="2:10" ht="60" x14ac:dyDescent="0.35">
      <c r="B42" s="26">
        <f t="shared" si="6"/>
        <v>0.60138888888888886</v>
      </c>
      <c r="C42" s="26">
        <f t="shared" si="7"/>
        <v>0.60416666666666663</v>
      </c>
      <c r="D42" s="27">
        <v>2.7777777777777779E-3</v>
      </c>
      <c r="E42" s="28" t="s">
        <v>244</v>
      </c>
      <c r="F42" s="67" t="s">
        <v>245</v>
      </c>
      <c r="G42" s="33" t="s">
        <v>246</v>
      </c>
      <c r="H42" s="30" t="s">
        <v>247</v>
      </c>
      <c r="I42" s="30"/>
      <c r="J42" s="30"/>
    </row>
    <row r="43" spans="2:10" ht="30" x14ac:dyDescent="0.35">
      <c r="B43" s="26">
        <f t="shared" si="6"/>
        <v>0.60416666666666663</v>
      </c>
      <c r="C43" s="26">
        <f t="shared" si="7"/>
        <v>0.60486111111111107</v>
      </c>
      <c r="D43" s="27">
        <v>6.9444444444444447E-4</v>
      </c>
      <c r="E43" s="28" t="s">
        <v>248</v>
      </c>
      <c r="F43" s="67" t="s">
        <v>14</v>
      </c>
      <c r="G43" s="33" t="s">
        <v>249</v>
      </c>
      <c r="H43" s="30"/>
      <c r="I43" s="30"/>
      <c r="J43" s="30"/>
    </row>
  </sheetData>
  <mergeCells count="3">
    <mergeCell ref="B1:G1"/>
    <mergeCell ref="B2:G2"/>
    <mergeCell ref="B3:G3"/>
  </mergeCells>
  <pageMargins left="0.7" right="0.7" top="0.75" bottom="0.75" header="0.3" footer="0.3"/>
  <pageSetup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11A24-8EA2-40F4-847D-58B942B86A81}">
  <dimension ref="A1:E29"/>
  <sheetViews>
    <sheetView zoomScale="130" zoomScaleNormal="130" workbookViewId="0">
      <selection activeCell="C13" sqref="C13"/>
    </sheetView>
  </sheetViews>
  <sheetFormatPr defaultColWidth="8.81640625" defaultRowHeight="14.5" x14ac:dyDescent="0.35"/>
  <cols>
    <col min="1" max="1" width="10" style="54" bestFit="1" customWidth="1"/>
    <col min="2" max="2" width="20.453125" bestFit="1" customWidth="1"/>
    <col min="3" max="3" width="28.453125" bestFit="1" customWidth="1"/>
    <col min="5" max="5" width="23.1796875" style="55" bestFit="1" customWidth="1"/>
  </cols>
  <sheetData>
    <row r="1" spans="1:4" x14ac:dyDescent="0.35">
      <c r="A1" s="98" t="s">
        <v>250</v>
      </c>
      <c r="B1" s="98"/>
      <c r="C1" s="98"/>
      <c r="D1" s="98"/>
    </row>
    <row r="2" spans="1:4" x14ac:dyDescent="0.35">
      <c r="A2" s="34" t="s">
        <v>251</v>
      </c>
      <c r="B2" s="35" t="s">
        <v>252</v>
      </c>
      <c r="C2" s="35" t="s">
        <v>253</v>
      </c>
      <c r="D2" s="36">
        <v>0.12638888888888888</v>
      </c>
    </row>
    <row r="3" spans="1:4" x14ac:dyDescent="0.35">
      <c r="A3" s="34" t="s">
        <v>254</v>
      </c>
      <c r="B3" s="37" t="s">
        <v>255</v>
      </c>
      <c r="C3" s="37" t="s">
        <v>256</v>
      </c>
      <c r="D3" s="38">
        <v>0.16666666666666666</v>
      </c>
    </row>
    <row r="4" spans="1:4" x14ac:dyDescent="0.35">
      <c r="A4" s="34" t="s">
        <v>257</v>
      </c>
      <c r="B4" s="34" t="s">
        <v>258</v>
      </c>
      <c r="C4" s="34" t="s">
        <v>259</v>
      </c>
      <c r="D4" s="38">
        <v>0.10694444444444444</v>
      </c>
    </row>
    <row r="5" spans="1:4" x14ac:dyDescent="0.35">
      <c r="A5" s="34" t="s">
        <v>260</v>
      </c>
      <c r="B5" s="34" t="s">
        <v>261</v>
      </c>
      <c r="C5" s="34" t="s">
        <v>262</v>
      </c>
      <c r="D5" s="38">
        <v>0.13333333333333333</v>
      </c>
    </row>
    <row r="6" spans="1:4" x14ac:dyDescent="0.35">
      <c r="A6" s="34" t="s">
        <v>263</v>
      </c>
      <c r="B6" s="37" t="s">
        <v>264</v>
      </c>
      <c r="C6" s="37" t="s">
        <v>265</v>
      </c>
      <c r="D6" s="39">
        <v>0.10347222222222223</v>
      </c>
    </row>
    <row r="7" spans="1:4" x14ac:dyDescent="0.35">
      <c r="A7" s="40"/>
      <c r="B7" s="41"/>
      <c r="C7" s="41"/>
      <c r="D7" s="42">
        <f>SUM(D2:D6)</f>
        <v>0.63680555555555551</v>
      </c>
    </row>
    <row r="8" spans="1:4" x14ac:dyDescent="0.35">
      <c r="A8" s="40"/>
      <c r="B8" s="41"/>
      <c r="C8" s="41"/>
      <c r="D8" s="41"/>
    </row>
    <row r="9" spans="1:4" x14ac:dyDescent="0.35">
      <c r="A9" s="34" t="s">
        <v>266</v>
      </c>
      <c r="B9" s="43" t="s">
        <v>267</v>
      </c>
      <c r="C9" s="43" t="s">
        <v>268</v>
      </c>
      <c r="D9" s="36">
        <v>0.10902777777777778</v>
      </c>
    </row>
    <row r="10" spans="1:4" x14ac:dyDescent="0.35">
      <c r="A10" s="40"/>
      <c r="B10" s="41"/>
      <c r="C10" s="41"/>
      <c r="D10" s="41"/>
    </row>
    <row r="11" spans="1:4" x14ac:dyDescent="0.35">
      <c r="A11" s="98" t="s">
        <v>269</v>
      </c>
      <c r="B11" s="98"/>
      <c r="C11" s="98"/>
      <c r="D11" s="98"/>
    </row>
    <row r="12" spans="1:4" x14ac:dyDescent="0.35">
      <c r="A12" s="34" t="s">
        <v>251</v>
      </c>
      <c r="B12" s="37" t="s">
        <v>270</v>
      </c>
      <c r="C12" s="37" t="s">
        <v>271</v>
      </c>
      <c r="D12" s="38">
        <v>0.15416666666666667</v>
      </c>
    </row>
    <row r="13" spans="1:4" x14ac:dyDescent="0.35">
      <c r="A13" s="34" t="s">
        <v>254</v>
      </c>
      <c r="B13" s="37" t="s">
        <v>272</v>
      </c>
      <c r="C13" s="37" t="s">
        <v>273</v>
      </c>
      <c r="D13" s="39">
        <v>0.20902777777777778</v>
      </c>
    </row>
    <row r="14" spans="1:4" x14ac:dyDescent="0.35">
      <c r="A14" s="34" t="s">
        <v>257</v>
      </c>
      <c r="B14" s="37" t="s">
        <v>274</v>
      </c>
      <c r="C14" s="37" t="s">
        <v>275</v>
      </c>
      <c r="D14" s="39">
        <v>0.16527777777777777</v>
      </c>
    </row>
    <row r="15" spans="1:4" x14ac:dyDescent="0.35">
      <c r="A15" s="34" t="s">
        <v>260</v>
      </c>
      <c r="B15" s="37" t="s">
        <v>276</v>
      </c>
      <c r="C15" s="37" t="s">
        <v>277</v>
      </c>
      <c r="D15" s="38">
        <v>0.1423611111111111</v>
      </c>
    </row>
    <row r="16" spans="1:4" x14ac:dyDescent="0.35">
      <c r="A16" s="40"/>
      <c r="B16" s="40"/>
      <c r="C16" s="40"/>
      <c r="D16" s="42">
        <f>SUM(D12:D15)</f>
        <v>0.67083333333333339</v>
      </c>
    </row>
    <row r="18" spans="1:5" ht="17.25" customHeight="1" x14ac:dyDescent="0.35">
      <c r="A18" s="34" t="s">
        <v>266</v>
      </c>
      <c r="B18" s="44" t="s">
        <v>278</v>
      </c>
      <c r="C18" s="45" t="s">
        <v>279</v>
      </c>
      <c r="D18" s="46">
        <v>0.19236111111111112</v>
      </c>
      <c r="E18" s="56" t="s">
        <v>280</v>
      </c>
    </row>
    <row r="19" spans="1:5" ht="17.25" customHeight="1" x14ac:dyDescent="0.35">
      <c r="A19" s="34" t="s">
        <v>281</v>
      </c>
      <c r="B19" s="44" t="s">
        <v>282</v>
      </c>
      <c r="C19" s="45" t="s">
        <v>283</v>
      </c>
      <c r="D19" s="46">
        <v>0.19027777777777777</v>
      </c>
      <c r="E19" s="56" t="s">
        <v>284</v>
      </c>
    </row>
    <row r="21" spans="1:5" x14ac:dyDescent="0.35">
      <c r="A21" s="99" t="s">
        <v>285</v>
      </c>
      <c r="B21" s="99"/>
      <c r="C21" s="99"/>
      <c r="D21" s="99"/>
    </row>
    <row r="22" spans="1:5" x14ac:dyDescent="0.35">
      <c r="A22" s="34" t="s">
        <v>251</v>
      </c>
      <c r="B22" s="47" t="s">
        <v>286</v>
      </c>
      <c r="C22" s="47" t="s">
        <v>287</v>
      </c>
      <c r="D22" s="48">
        <v>0.13819444444444443</v>
      </c>
      <c r="E22" s="56" t="s">
        <v>288</v>
      </c>
    </row>
    <row r="23" spans="1:5" x14ac:dyDescent="0.35">
      <c r="A23" s="34" t="s">
        <v>254</v>
      </c>
      <c r="B23" s="49" t="s">
        <v>289</v>
      </c>
      <c r="C23" s="49" t="s">
        <v>290</v>
      </c>
      <c r="D23" s="50">
        <v>0.14583333333333334</v>
      </c>
    </row>
    <row r="24" spans="1:5" x14ac:dyDescent="0.35">
      <c r="A24" s="34" t="s">
        <v>257</v>
      </c>
      <c r="B24" s="47" t="s">
        <v>291</v>
      </c>
      <c r="C24" s="47" t="s">
        <v>292</v>
      </c>
      <c r="D24" s="48">
        <v>0.13680555555555554</v>
      </c>
    </row>
    <row r="25" spans="1:5" x14ac:dyDescent="0.35">
      <c r="A25" s="34" t="s">
        <v>260</v>
      </c>
      <c r="B25" s="47" t="s">
        <v>293</v>
      </c>
      <c r="C25" s="47" t="s">
        <v>294</v>
      </c>
      <c r="D25" s="48">
        <v>0.13472222222222222</v>
      </c>
    </row>
    <row r="26" spans="1:5" x14ac:dyDescent="0.35">
      <c r="A26" s="34" t="s">
        <v>263</v>
      </c>
      <c r="B26" s="49" t="s">
        <v>295</v>
      </c>
      <c r="C26" s="49" t="s">
        <v>296</v>
      </c>
      <c r="D26" s="50">
        <v>0.16319444444444445</v>
      </c>
      <c r="E26" s="57" t="s">
        <v>297</v>
      </c>
    </row>
    <row r="27" spans="1:5" x14ac:dyDescent="0.35">
      <c r="A27" s="40"/>
      <c r="B27" s="51"/>
      <c r="C27" s="51"/>
      <c r="D27" s="52">
        <f>SUM(D22:D26)</f>
        <v>0.71874999999999989</v>
      </c>
    </row>
    <row r="28" spans="1:5" x14ac:dyDescent="0.35">
      <c r="A28" s="40"/>
      <c r="B28" s="51"/>
      <c r="C28" s="51"/>
      <c r="D28" s="53"/>
    </row>
    <row r="29" spans="1:5" x14ac:dyDescent="0.35">
      <c r="A29" s="34" t="s">
        <v>266</v>
      </c>
      <c r="B29" s="49" t="s">
        <v>298</v>
      </c>
      <c r="C29" s="49" t="s">
        <v>299</v>
      </c>
      <c r="D29" s="50">
        <v>0.21249999999999999</v>
      </c>
    </row>
  </sheetData>
  <mergeCells count="3">
    <mergeCell ref="A1:D1"/>
    <mergeCell ref="A11:D11"/>
    <mergeCell ref="A21:D21"/>
  </mergeCells>
  <conditionalFormatting sqref="A9">
    <cfRule type="expression" dxfId="8" priority="26">
      <formula>#REF!="Remove"</formula>
    </cfRule>
  </conditionalFormatting>
  <conditionalFormatting sqref="A18:A19">
    <cfRule type="expression" dxfId="7" priority="5">
      <formula>#REF!="Remove"</formula>
    </cfRule>
  </conditionalFormatting>
  <conditionalFormatting sqref="A22:A26">
    <cfRule type="expression" dxfId="6" priority="24">
      <formula>#REF!="Remove"</formula>
    </cfRule>
  </conditionalFormatting>
  <conditionalFormatting sqref="A29">
    <cfRule type="expression" dxfId="5" priority="4">
      <formula>#REF!="Remove"</formula>
    </cfRule>
  </conditionalFormatting>
  <conditionalFormatting sqref="A2:D6">
    <cfRule type="expression" dxfId="4" priority="7">
      <formula>#REF!="Remove"</formula>
    </cfRule>
  </conditionalFormatting>
  <conditionalFormatting sqref="A12:D15">
    <cfRule type="expression" dxfId="3" priority="10">
      <formula>#REF!="Remove"</formula>
    </cfRule>
  </conditionalFormatting>
  <conditionalFormatting sqref="B22:D29">
    <cfRule type="expression" dxfId="2" priority="3">
      <formula>#REF!="Remove"</formula>
    </cfRule>
  </conditionalFormatting>
  <conditionalFormatting sqref="D9">
    <cfRule type="expression" dxfId="1" priority="27">
      <formula>#REF!="Remove"</formula>
    </cfRule>
  </conditionalFormatting>
  <pageMargins left="0.7" right="0.7" top="0.75" bottom="0.75" header="0.3" footer="0.3"/>
  <pageSetup orientation="portrait" r:id="rId1"/>
  <customProperties>
    <customPr name="LastActive"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4C22CC-E019-4988-A43A-DF8A2712A908}">
  <dimension ref="B1:J32"/>
  <sheetViews>
    <sheetView zoomScale="70" zoomScaleNormal="70" workbookViewId="0">
      <selection activeCell="G9" sqref="G9"/>
    </sheetView>
  </sheetViews>
  <sheetFormatPr defaultColWidth="8.81640625" defaultRowHeight="14.5" x14ac:dyDescent="0.35"/>
  <cols>
    <col min="2" max="2" width="17.1796875" bestFit="1" customWidth="1"/>
    <col min="3" max="3" width="17.453125" customWidth="1"/>
    <col min="4" max="4" width="17.1796875" customWidth="1"/>
    <col min="5" max="5" width="25.81640625" customWidth="1"/>
    <col min="6" max="6" width="25.54296875" customWidth="1"/>
    <col min="7" max="7" width="88.1796875" customWidth="1"/>
    <col min="8" max="8" width="47.81640625" customWidth="1"/>
    <col min="9" max="9" width="12.453125" customWidth="1"/>
    <col min="10" max="10" width="28.54296875" customWidth="1"/>
    <col min="12" max="12" width="15.1796875" bestFit="1" customWidth="1"/>
  </cols>
  <sheetData>
    <row r="1" spans="2:10" ht="17.5" x14ac:dyDescent="0.35">
      <c r="B1" s="95" t="s">
        <v>0</v>
      </c>
      <c r="C1" s="95"/>
      <c r="D1" s="95"/>
      <c r="E1" s="95"/>
      <c r="F1" s="95"/>
      <c r="G1" s="95"/>
      <c r="H1" s="1" t="s">
        <v>148</v>
      </c>
      <c r="I1" s="1"/>
    </row>
    <row r="2" spans="2:10" ht="15" x14ac:dyDescent="0.35">
      <c r="B2" s="96" t="s">
        <v>2</v>
      </c>
      <c r="C2" s="97"/>
      <c r="D2" s="97"/>
      <c r="E2" s="97"/>
      <c r="F2" s="97"/>
      <c r="G2" s="97"/>
      <c r="H2" s="4"/>
      <c r="I2" s="4"/>
    </row>
    <row r="3" spans="2:10" ht="15" x14ac:dyDescent="0.35">
      <c r="B3" s="97" t="s">
        <v>3</v>
      </c>
      <c r="C3" s="97"/>
      <c r="D3" s="97"/>
      <c r="E3" s="97"/>
      <c r="F3" s="97"/>
      <c r="G3" s="97"/>
      <c r="H3" s="4"/>
      <c r="I3" s="4"/>
    </row>
    <row r="4" spans="2:10" x14ac:dyDescent="0.35">
      <c r="B4" s="5"/>
      <c r="C4" s="2"/>
      <c r="D4" s="2"/>
      <c r="E4" s="2"/>
      <c r="F4" s="2"/>
      <c r="G4" s="2"/>
      <c r="H4" s="2"/>
      <c r="I4" s="2"/>
    </row>
    <row r="5" spans="2:10" ht="15" x14ac:dyDescent="0.35">
      <c r="B5" s="20" t="s">
        <v>4</v>
      </c>
      <c r="C5" s="20" t="s">
        <v>5</v>
      </c>
      <c r="D5" s="20" t="s">
        <v>6</v>
      </c>
      <c r="E5" s="20" t="s">
        <v>7</v>
      </c>
      <c r="F5" s="20" t="s">
        <v>8</v>
      </c>
      <c r="G5" s="20" t="s">
        <v>9</v>
      </c>
      <c r="H5" s="21" t="s">
        <v>10</v>
      </c>
      <c r="I5" s="21" t="s">
        <v>11</v>
      </c>
      <c r="J5" s="68" t="s">
        <v>12</v>
      </c>
    </row>
    <row r="6" spans="2:10" ht="15" x14ac:dyDescent="0.35">
      <c r="B6" s="22">
        <v>0.29166666666666669</v>
      </c>
      <c r="C6" s="26">
        <f t="shared" ref="C6:C8" si="0">B6+D6</f>
        <v>0.34722222222222221</v>
      </c>
      <c r="D6" s="23">
        <v>5.5555555555555552E-2</v>
      </c>
      <c r="E6" s="24" t="s">
        <v>13</v>
      </c>
      <c r="F6" s="60" t="s">
        <v>14</v>
      </c>
      <c r="G6" s="25"/>
      <c r="H6" s="32"/>
      <c r="I6" s="32"/>
    </row>
    <row r="7" spans="2:10" ht="17.5" customHeight="1" x14ac:dyDescent="0.35">
      <c r="B7" s="26">
        <f t="shared" ref="B7:B8" si="1">C6</f>
        <v>0.34722222222222221</v>
      </c>
      <c r="C7" s="26">
        <f t="shared" si="0"/>
        <v>0.35416666666666663</v>
      </c>
      <c r="D7" s="27">
        <v>6.9444444444444441E-3</v>
      </c>
      <c r="E7" s="28" t="s">
        <v>17</v>
      </c>
      <c r="F7" s="61" t="s">
        <v>14</v>
      </c>
      <c r="G7" s="29" t="s">
        <v>18</v>
      </c>
      <c r="H7" s="30" t="s">
        <v>19</v>
      </c>
      <c r="I7" s="30"/>
      <c r="J7" s="30"/>
    </row>
    <row r="8" spans="2:10" ht="60" x14ac:dyDescent="0.35">
      <c r="B8" s="26">
        <f t="shared" si="1"/>
        <v>0.35416666666666663</v>
      </c>
      <c r="C8" s="26">
        <f t="shared" si="0"/>
        <v>0.35416666666666663</v>
      </c>
      <c r="D8" s="27">
        <v>0</v>
      </c>
      <c r="E8" s="28" t="s">
        <v>300</v>
      </c>
      <c r="F8" s="61" t="s">
        <v>14</v>
      </c>
      <c r="G8" s="29" t="s">
        <v>301</v>
      </c>
      <c r="H8" s="30" t="s">
        <v>22</v>
      </c>
      <c r="I8" s="30"/>
      <c r="J8" s="30"/>
    </row>
    <row r="9" spans="2:10" ht="45" x14ac:dyDescent="0.35">
      <c r="B9" s="26">
        <f>C8</f>
        <v>0.35416666666666663</v>
      </c>
      <c r="C9" s="26">
        <f>B9+D9</f>
        <v>0.35624999999999996</v>
      </c>
      <c r="D9" s="27">
        <v>2.0833333333333333E-3</v>
      </c>
      <c r="E9" s="28" t="s">
        <v>31</v>
      </c>
      <c r="F9" s="62" t="s">
        <v>32</v>
      </c>
      <c r="G9" s="58" t="s">
        <v>33</v>
      </c>
      <c r="H9" s="65" t="s">
        <v>34</v>
      </c>
      <c r="I9" s="30"/>
      <c r="J9" s="30"/>
    </row>
    <row r="10" spans="2:10" ht="15" x14ac:dyDescent="0.35">
      <c r="B10" s="26">
        <f t="shared" ref="B10:B11" si="2">C9</f>
        <v>0.35624999999999996</v>
      </c>
      <c r="C10" s="26">
        <f t="shared" ref="C10:C11" si="3">B10+D10</f>
        <v>0.36041666666666661</v>
      </c>
      <c r="D10" s="27">
        <v>4.1666666666666666E-3</v>
      </c>
      <c r="E10" s="72" t="s">
        <v>41</v>
      </c>
      <c r="F10" s="67" t="s">
        <v>14</v>
      </c>
      <c r="G10" s="29" t="s">
        <v>42</v>
      </c>
      <c r="H10" s="65" t="s">
        <v>40</v>
      </c>
      <c r="I10" s="30"/>
      <c r="J10" s="30"/>
    </row>
    <row r="11" spans="2:10" ht="30" x14ac:dyDescent="0.35">
      <c r="B11" s="26">
        <f t="shared" si="2"/>
        <v>0.36041666666666661</v>
      </c>
      <c r="C11" s="26">
        <f t="shared" si="3"/>
        <v>0.36736111111111103</v>
      </c>
      <c r="D11" s="27">
        <v>6.9444444444444441E-3</v>
      </c>
      <c r="E11" s="59" t="s">
        <v>36</v>
      </c>
      <c r="F11" s="81" t="s">
        <v>32</v>
      </c>
      <c r="G11" s="33" t="s">
        <v>302</v>
      </c>
      <c r="H11" s="30" t="s">
        <v>303</v>
      </c>
      <c r="I11" s="30"/>
      <c r="J11" s="65" t="s">
        <v>304</v>
      </c>
    </row>
    <row r="12" spans="2:10" ht="45" x14ac:dyDescent="0.35">
      <c r="B12" s="26">
        <f t="shared" ref="B12:B32" si="4">C11</f>
        <v>0.36736111111111103</v>
      </c>
      <c r="C12" s="26">
        <f t="shared" ref="C12:C32" si="5">B12+D12</f>
        <v>0.36874999999999991</v>
      </c>
      <c r="D12" s="27">
        <v>1.3888888888888889E-3</v>
      </c>
      <c r="E12" s="28" t="s">
        <v>305</v>
      </c>
      <c r="F12" s="67" t="s">
        <v>306</v>
      </c>
      <c r="G12" s="29" t="s">
        <v>307</v>
      </c>
      <c r="H12" s="30" t="s">
        <v>308</v>
      </c>
      <c r="I12" s="30"/>
      <c r="J12" s="30"/>
    </row>
    <row r="13" spans="2:10" ht="45" x14ac:dyDescent="0.35">
      <c r="B13" s="26">
        <f t="shared" si="4"/>
        <v>0.36874999999999991</v>
      </c>
      <c r="C13" s="26">
        <f t="shared" si="5"/>
        <v>0.3701388888888888</v>
      </c>
      <c r="D13" s="27">
        <v>1.3888888888888889E-3</v>
      </c>
      <c r="E13" s="28" t="s">
        <v>23</v>
      </c>
      <c r="F13" s="63" t="s">
        <v>24</v>
      </c>
      <c r="G13" s="30" t="s">
        <v>25</v>
      </c>
      <c r="H13" s="30"/>
      <c r="I13" s="30"/>
      <c r="J13" s="65" t="s">
        <v>304</v>
      </c>
    </row>
    <row r="14" spans="2:10" ht="45" x14ac:dyDescent="0.35">
      <c r="B14" s="26">
        <f t="shared" si="4"/>
        <v>0.3701388888888888</v>
      </c>
      <c r="C14" s="26">
        <f t="shared" si="5"/>
        <v>0.37152777777777768</v>
      </c>
      <c r="D14" s="27">
        <v>1.3888888888888889E-3</v>
      </c>
      <c r="E14" s="28" t="s">
        <v>28</v>
      </c>
      <c r="F14" s="66" t="s">
        <v>29</v>
      </c>
      <c r="G14" s="30" t="s">
        <v>309</v>
      </c>
      <c r="H14" s="30"/>
      <c r="I14" s="30"/>
      <c r="J14" s="30"/>
    </row>
    <row r="15" spans="2:10" ht="30" x14ac:dyDescent="0.35">
      <c r="B15" s="26">
        <f t="shared" si="4"/>
        <v>0.37152777777777768</v>
      </c>
      <c r="C15" s="26">
        <f t="shared" si="5"/>
        <v>0.37430555555555545</v>
      </c>
      <c r="D15" s="27">
        <v>2.7777777777777779E-3</v>
      </c>
      <c r="E15" s="59" t="s">
        <v>310</v>
      </c>
      <c r="F15" s="82" t="s">
        <v>24</v>
      </c>
      <c r="G15" s="29" t="s">
        <v>311</v>
      </c>
      <c r="H15" s="30"/>
      <c r="I15" s="30"/>
      <c r="J15" s="30"/>
    </row>
    <row r="16" spans="2:10" ht="45" x14ac:dyDescent="0.35">
      <c r="B16" s="26">
        <f t="shared" si="4"/>
        <v>0.37430555555555545</v>
      </c>
      <c r="C16" s="26">
        <f t="shared" si="5"/>
        <v>0.37569444444444433</v>
      </c>
      <c r="D16" s="27">
        <v>1.3888888888888889E-3</v>
      </c>
      <c r="E16" s="28" t="s">
        <v>312</v>
      </c>
      <c r="F16" s="82" t="s">
        <v>24</v>
      </c>
      <c r="G16" s="29" t="s">
        <v>313</v>
      </c>
      <c r="H16" s="30"/>
      <c r="I16" s="30"/>
      <c r="J16" s="30"/>
    </row>
    <row r="17" spans="2:10" ht="45" x14ac:dyDescent="0.35">
      <c r="B17" s="26">
        <f t="shared" si="4"/>
        <v>0.37569444444444433</v>
      </c>
      <c r="C17" s="26">
        <f t="shared" si="5"/>
        <v>0.40486111111111101</v>
      </c>
      <c r="D17" s="27">
        <v>2.9166666666666667E-2</v>
      </c>
      <c r="E17" s="28" t="s">
        <v>51</v>
      </c>
      <c r="F17" s="67" t="s">
        <v>52</v>
      </c>
      <c r="G17" s="33" t="s">
        <v>53</v>
      </c>
      <c r="H17" s="65" t="s">
        <v>314</v>
      </c>
      <c r="I17" s="30"/>
      <c r="J17" s="65" t="s">
        <v>315</v>
      </c>
    </row>
    <row r="18" spans="2:10" ht="75" x14ac:dyDescent="0.35">
      <c r="B18" s="26">
        <f t="shared" si="4"/>
        <v>0.40486111111111101</v>
      </c>
      <c r="C18" s="26">
        <f t="shared" si="5"/>
        <v>0.40555555555555545</v>
      </c>
      <c r="D18" s="27">
        <v>6.9444444444444447E-4</v>
      </c>
      <c r="E18" s="28" t="s">
        <v>55</v>
      </c>
      <c r="F18" s="67" t="s">
        <v>52</v>
      </c>
      <c r="G18" s="33" t="s">
        <v>316</v>
      </c>
      <c r="H18" s="30"/>
      <c r="I18" s="30"/>
      <c r="J18" s="30"/>
    </row>
    <row r="19" spans="2:10" ht="30" x14ac:dyDescent="0.35">
      <c r="B19" s="26">
        <f t="shared" si="4"/>
        <v>0.40555555555555545</v>
      </c>
      <c r="C19" s="26">
        <f t="shared" si="5"/>
        <v>0.40624999999999989</v>
      </c>
      <c r="D19" s="27">
        <v>6.9444444444444447E-4</v>
      </c>
      <c r="E19" s="28" t="s">
        <v>317</v>
      </c>
      <c r="F19" s="82" t="s">
        <v>68</v>
      </c>
      <c r="G19" s="33" t="s">
        <v>318</v>
      </c>
      <c r="H19" s="30"/>
      <c r="I19" s="30"/>
      <c r="J19" s="30"/>
    </row>
    <row r="20" spans="2:10" ht="30" x14ac:dyDescent="0.35">
      <c r="B20" s="26">
        <f t="shared" si="4"/>
        <v>0.40624999999999989</v>
      </c>
      <c r="C20" s="26">
        <f t="shared" si="5"/>
        <v>0.41527777777777769</v>
      </c>
      <c r="D20" s="27">
        <v>9.0277777777777769E-3</v>
      </c>
      <c r="E20" s="28" t="s">
        <v>63</v>
      </c>
      <c r="F20" s="83" t="s">
        <v>64</v>
      </c>
      <c r="G20" s="33" t="s">
        <v>319</v>
      </c>
      <c r="H20" s="65" t="s">
        <v>66</v>
      </c>
      <c r="I20" s="30"/>
      <c r="J20" s="30"/>
    </row>
    <row r="21" spans="2:10" ht="60" x14ac:dyDescent="0.35">
      <c r="B21" s="26">
        <f t="shared" si="4"/>
        <v>0.41527777777777769</v>
      </c>
      <c r="C21" s="26">
        <f t="shared" si="5"/>
        <v>0.41666666666666657</v>
      </c>
      <c r="D21" s="27">
        <v>1.3888888888888889E-3</v>
      </c>
      <c r="E21" s="28" t="s">
        <v>320</v>
      </c>
      <c r="F21" s="84" t="s">
        <v>29</v>
      </c>
      <c r="G21" s="33" t="s">
        <v>321</v>
      </c>
      <c r="H21" s="30"/>
      <c r="I21" s="30"/>
      <c r="J21" s="30"/>
    </row>
    <row r="22" spans="2:10" ht="45" x14ac:dyDescent="0.35">
      <c r="B22" s="26">
        <f t="shared" si="4"/>
        <v>0.41666666666666657</v>
      </c>
      <c r="C22" s="26">
        <f t="shared" si="5"/>
        <v>0.41805555555555546</v>
      </c>
      <c r="D22" s="27">
        <v>1.3888888888888889E-3</v>
      </c>
      <c r="E22" s="28" t="s">
        <v>322</v>
      </c>
      <c r="F22" s="84" t="s">
        <v>29</v>
      </c>
      <c r="G22" s="33" t="s">
        <v>323</v>
      </c>
      <c r="H22" s="30" t="s">
        <v>72</v>
      </c>
      <c r="I22" s="30"/>
      <c r="J22" s="30"/>
    </row>
    <row r="23" spans="2:10" ht="30" x14ac:dyDescent="0.35">
      <c r="B23" s="26">
        <f t="shared" si="4"/>
        <v>0.41805555555555546</v>
      </c>
      <c r="C23" s="26">
        <f t="shared" si="5"/>
        <v>0.45277777777777767</v>
      </c>
      <c r="D23" s="27">
        <v>3.4722222222222224E-2</v>
      </c>
      <c r="E23" s="28" t="s">
        <v>324</v>
      </c>
      <c r="F23" s="67" t="s">
        <v>74</v>
      </c>
      <c r="G23" s="33" t="s">
        <v>325</v>
      </c>
      <c r="H23" s="30" t="s">
        <v>72</v>
      </c>
      <c r="I23" s="30"/>
      <c r="J23" s="65" t="s">
        <v>304</v>
      </c>
    </row>
    <row r="24" spans="2:10" ht="45" x14ac:dyDescent="0.35">
      <c r="B24" s="26">
        <f t="shared" si="4"/>
        <v>0.45277777777777767</v>
      </c>
      <c r="C24" s="26">
        <f t="shared" si="5"/>
        <v>0.45763888888888876</v>
      </c>
      <c r="D24" s="27">
        <v>4.8611111111111112E-3</v>
      </c>
      <c r="E24" s="28" t="s">
        <v>80</v>
      </c>
      <c r="F24" s="67" t="s">
        <v>74</v>
      </c>
      <c r="G24" s="33" t="s">
        <v>326</v>
      </c>
      <c r="H24" s="30" t="s">
        <v>72</v>
      </c>
      <c r="I24" s="30"/>
      <c r="J24" s="65" t="s">
        <v>327</v>
      </c>
    </row>
    <row r="25" spans="2:10" ht="30" x14ac:dyDescent="0.35">
      <c r="B25" s="26">
        <f t="shared" si="4"/>
        <v>0.45763888888888876</v>
      </c>
      <c r="C25" s="26">
        <f t="shared" si="5"/>
        <v>0.4583333333333332</v>
      </c>
      <c r="D25" s="27">
        <v>6.9444444444444447E-4</v>
      </c>
      <c r="E25" s="28" t="s">
        <v>83</v>
      </c>
      <c r="F25" s="67" t="s">
        <v>74</v>
      </c>
      <c r="G25" s="33" t="s">
        <v>328</v>
      </c>
      <c r="H25" s="30"/>
      <c r="I25" s="30"/>
      <c r="J25" s="30"/>
    </row>
    <row r="26" spans="2:10" ht="60" x14ac:dyDescent="0.35">
      <c r="B26" s="26">
        <f t="shared" si="4"/>
        <v>0.4583333333333332</v>
      </c>
      <c r="C26" s="26">
        <f t="shared" si="5"/>
        <v>0.45972222222222209</v>
      </c>
      <c r="D26" s="27">
        <v>1.3888888888888889E-3</v>
      </c>
      <c r="E26" s="28" t="s">
        <v>88</v>
      </c>
      <c r="F26" s="82" t="s">
        <v>24</v>
      </c>
      <c r="G26" s="33" t="s">
        <v>329</v>
      </c>
      <c r="H26" s="30"/>
      <c r="I26" s="30"/>
      <c r="J26" s="30"/>
    </row>
    <row r="27" spans="2:10" ht="15" x14ac:dyDescent="0.35">
      <c r="B27" s="26">
        <f t="shared" si="4"/>
        <v>0.45972222222222209</v>
      </c>
      <c r="C27" s="26">
        <f t="shared" si="5"/>
        <v>0.46249999999999986</v>
      </c>
      <c r="D27" s="27">
        <v>2.7777777777777779E-3</v>
      </c>
      <c r="E27" s="28" t="s">
        <v>90</v>
      </c>
      <c r="F27" s="67" t="s">
        <v>14</v>
      </c>
      <c r="G27" s="33" t="s">
        <v>330</v>
      </c>
      <c r="H27" s="30" t="s">
        <v>92</v>
      </c>
      <c r="I27" s="30"/>
      <c r="J27" s="30"/>
    </row>
    <row r="28" spans="2:10" ht="90" x14ac:dyDescent="0.35">
      <c r="B28" s="26">
        <f t="shared" si="4"/>
        <v>0.46249999999999986</v>
      </c>
      <c r="C28" s="26">
        <f t="shared" si="5"/>
        <v>0.46388888888888874</v>
      </c>
      <c r="D28" s="27">
        <v>1.3888888888888889E-3</v>
      </c>
      <c r="E28" s="28" t="s">
        <v>93</v>
      </c>
      <c r="F28" s="82" t="s">
        <v>24</v>
      </c>
      <c r="G28" s="33" t="s">
        <v>331</v>
      </c>
      <c r="H28" s="30" t="s">
        <v>95</v>
      </c>
      <c r="I28" s="30"/>
      <c r="J28" s="30"/>
    </row>
    <row r="29" spans="2:10" ht="90" x14ac:dyDescent="0.35">
      <c r="B29" s="26">
        <f t="shared" si="4"/>
        <v>0.46388888888888874</v>
      </c>
      <c r="C29" s="26">
        <f t="shared" si="5"/>
        <v>0.48749999999999982</v>
      </c>
      <c r="D29" s="27">
        <v>2.361111111111111E-2</v>
      </c>
      <c r="E29" s="28" t="s">
        <v>96</v>
      </c>
      <c r="F29" s="67" t="s">
        <v>97</v>
      </c>
      <c r="G29" s="33" t="s">
        <v>98</v>
      </c>
      <c r="H29" s="30" t="s">
        <v>95</v>
      </c>
      <c r="I29" s="30"/>
      <c r="J29" s="30"/>
    </row>
    <row r="30" spans="2:10" ht="75" x14ac:dyDescent="0.35">
      <c r="B30" s="26">
        <f t="shared" si="4"/>
        <v>0.48749999999999982</v>
      </c>
      <c r="C30" s="26">
        <f t="shared" si="5"/>
        <v>0.48819444444444426</v>
      </c>
      <c r="D30" s="27">
        <v>6.9444444444444447E-4</v>
      </c>
      <c r="E30" s="28" t="s">
        <v>100</v>
      </c>
      <c r="F30" s="67" t="s">
        <v>101</v>
      </c>
      <c r="G30" s="33" t="s">
        <v>332</v>
      </c>
      <c r="H30" s="30"/>
      <c r="I30" s="30"/>
      <c r="J30" s="30"/>
    </row>
    <row r="31" spans="2:10" ht="120" x14ac:dyDescent="0.35">
      <c r="B31" s="26">
        <f t="shared" si="4"/>
        <v>0.48819444444444426</v>
      </c>
      <c r="C31" s="26">
        <f t="shared" si="5"/>
        <v>0.48958333333333315</v>
      </c>
      <c r="D31" s="27">
        <v>1.3888888888888889E-3</v>
      </c>
      <c r="E31" s="28" t="s">
        <v>104</v>
      </c>
      <c r="F31" s="84" t="s">
        <v>29</v>
      </c>
      <c r="G31" s="33" t="s">
        <v>333</v>
      </c>
      <c r="H31" s="30" t="s">
        <v>106</v>
      </c>
      <c r="I31" s="30"/>
      <c r="J31" s="65" t="s">
        <v>334</v>
      </c>
    </row>
    <row r="32" spans="2:10" ht="15" x14ac:dyDescent="0.35">
      <c r="B32" s="26">
        <f t="shared" si="4"/>
        <v>0.48958333333333315</v>
      </c>
      <c r="C32" s="26">
        <f t="shared" si="5"/>
        <v>0.49027777777777759</v>
      </c>
      <c r="D32" s="27">
        <v>6.9444444444444447E-4</v>
      </c>
      <c r="E32" s="28" t="s">
        <v>108</v>
      </c>
      <c r="F32" s="67" t="s">
        <v>14</v>
      </c>
      <c r="G32" s="33" t="s">
        <v>109</v>
      </c>
      <c r="H32" s="30"/>
      <c r="I32" s="30"/>
      <c r="J32" s="30"/>
    </row>
  </sheetData>
  <mergeCells count="3">
    <mergeCell ref="B1:G1"/>
    <mergeCell ref="B2:G2"/>
    <mergeCell ref="B3:G3"/>
  </mergeCells>
  <pageMargins left="0.7" right="0.7" top="0.75" bottom="0.75" header="0.3" footer="0.3"/>
  <pageSetup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E59400-331F-4437-8AFC-4BE801AB33BC}">
  <dimension ref="A1:E1"/>
  <sheetViews>
    <sheetView workbookViewId="0">
      <selection sqref="A1:XFD1"/>
    </sheetView>
  </sheetViews>
  <sheetFormatPr defaultColWidth="8.81640625" defaultRowHeight="14.5" x14ac:dyDescent="0.35"/>
  <sheetData>
    <row r="1" spans="1:5" x14ac:dyDescent="0.35">
      <c r="A1" s="34" t="s">
        <v>257</v>
      </c>
      <c r="B1" s="47" t="s">
        <v>335</v>
      </c>
      <c r="C1" s="47" t="s">
        <v>336</v>
      </c>
      <c r="D1" s="48">
        <v>0.17152777777777775</v>
      </c>
      <c r="E1" s="55"/>
    </row>
  </sheetData>
  <conditionalFormatting sqref="A1:D1">
    <cfRule type="expression" dxfId="0" priority="1">
      <formula>#REF!="Remove"</formula>
    </cfRule>
  </conditionalFormatting>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5D816F-873A-4240-86CB-1054F688ED66}">
  <dimension ref="A1:I9"/>
  <sheetViews>
    <sheetView topLeftCell="B1" zoomScale="74" zoomScaleNormal="74" workbookViewId="0">
      <selection activeCell="E12" sqref="E12"/>
    </sheetView>
  </sheetViews>
  <sheetFormatPr defaultColWidth="8.81640625" defaultRowHeight="14.5" x14ac:dyDescent="0.35"/>
  <cols>
    <col min="1" max="1" width="23.1796875" customWidth="1"/>
    <col min="2" max="2" width="20.81640625" customWidth="1"/>
    <col min="3" max="3" width="23.453125" customWidth="1"/>
    <col min="4" max="4" width="24" customWidth="1"/>
    <col min="5" max="5" width="35.81640625" customWidth="1"/>
    <col min="6" max="6" width="29.81640625" customWidth="1"/>
    <col min="7" max="7" width="31.453125" customWidth="1"/>
    <col min="8" max="8" width="27.1796875" customWidth="1"/>
    <col min="9" max="9" width="29.81640625" customWidth="1"/>
  </cols>
  <sheetData>
    <row r="1" spans="1:9" ht="17.5" x14ac:dyDescent="0.35">
      <c r="A1" s="95" t="s">
        <v>337</v>
      </c>
      <c r="B1" s="95"/>
      <c r="C1" s="95"/>
      <c r="D1" s="95"/>
      <c r="E1" s="95"/>
      <c r="F1" s="1"/>
      <c r="G1" s="1"/>
      <c r="H1" s="2"/>
      <c r="I1" s="2"/>
    </row>
    <row r="2" spans="1:9" ht="15" x14ac:dyDescent="0.35">
      <c r="A2" s="100">
        <v>44592</v>
      </c>
      <c r="B2" s="100"/>
      <c r="C2" s="100"/>
      <c r="D2" s="100"/>
      <c r="E2" s="100"/>
      <c r="F2" s="3"/>
      <c r="G2" s="3"/>
      <c r="H2" s="2"/>
      <c r="I2" s="2"/>
    </row>
    <row r="3" spans="1:9" ht="15" x14ac:dyDescent="0.35">
      <c r="A3" s="97" t="s">
        <v>338</v>
      </c>
      <c r="B3" s="97"/>
      <c r="C3" s="97"/>
      <c r="D3" s="97"/>
      <c r="E3" s="97"/>
      <c r="F3" s="4"/>
      <c r="G3" s="4"/>
      <c r="H3" s="2"/>
      <c r="I3" s="2"/>
    </row>
    <row r="4" spans="1:9" ht="15" x14ac:dyDescent="0.35">
      <c r="A4" s="97" t="s">
        <v>339</v>
      </c>
      <c r="B4" s="97"/>
      <c r="C4" s="97"/>
      <c r="D4" s="97"/>
      <c r="E4" s="97"/>
      <c r="F4" s="4"/>
      <c r="G4" s="4"/>
      <c r="H4" s="2"/>
      <c r="I4" s="2"/>
    </row>
    <row r="5" spans="1:9" x14ac:dyDescent="0.35">
      <c r="A5" s="5"/>
      <c r="B5" s="2"/>
      <c r="C5" s="2"/>
      <c r="D5" s="2"/>
      <c r="E5" s="2"/>
      <c r="F5" s="2"/>
      <c r="G5" s="2"/>
      <c r="H5" s="2"/>
      <c r="I5" s="2"/>
    </row>
    <row r="6" spans="1:9" x14ac:dyDescent="0.35">
      <c r="A6" s="6" t="s">
        <v>4</v>
      </c>
      <c r="B6" s="6" t="s">
        <v>5</v>
      </c>
      <c r="C6" s="6" t="s">
        <v>6</v>
      </c>
      <c r="D6" s="6" t="s">
        <v>7</v>
      </c>
      <c r="E6" s="6" t="s">
        <v>9</v>
      </c>
      <c r="F6" s="7" t="s">
        <v>340</v>
      </c>
      <c r="G6" s="7" t="s">
        <v>341</v>
      </c>
      <c r="H6" s="7" t="s">
        <v>342</v>
      </c>
      <c r="I6" s="7" t="s">
        <v>343</v>
      </c>
    </row>
    <row r="7" spans="1:9" ht="92" x14ac:dyDescent="0.35">
      <c r="A7" s="8">
        <v>0.72916666666666663</v>
      </c>
      <c r="B7" s="8">
        <v>0.73611111111111116</v>
      </c>
      <c r="C7" s="9">
        <v>6.9444444444444441E-3</v>
      </c>
      <c r="D7" s="9" t="s">
        <v>344</v>
      </c>
      <c r="E7" s="11" t="s">
        <v>345</v>
      </c>
      <c r="F7" s="13"/>
      <c r="G7" s="12"/>
      <c r="H7" s="11" t="s">
        <v>346</v>
      </c>
      <c r="I7" s="11" t="s">
        <v>347</v>
      </c>
    </row>
    <row r="8" spans="1:9" ht="126.5" x14ac:dyDescent="0.35">
      <c r="A8" s="8">
        <f t="shared" ref="A8:A9" si="0">B7</f>
        <v>0.73611111111111116</v>
      </c>
      <c r="B8" s="8">
        <v>0.75694444444444453</v>
      </c>
      <c r="C8" s="9">
        <v>2.0833333333333332E-2</v>
      </c>
      <c r="D8" s="19" t="s">
        <v>348</v>
      </c>
      <c r="E8" s="11" t="s">
        <v>349</v>
      </c>
      <c r="F8" s="11"/>
      <c r="G8" s="12"/>
      <c r="H8" s="13"/>
      <c r="I8" s="11" t="s">
        <v>350</v>
      </c>
    </row>
    <row r="9" spans="1:9" ht="46" x14ac:dyDescent="0.35">
      <c r="A9" s="8">
        <f t="shared" si="0"/>
        <v>0.75694444444444453</v>
      </c>
      <c r="B9" s="8">
        <v>0.76041666666666663</v>
      </c>
      <c r="C9" s="9">
        <v>3.472222222222222E-3</v>
      </c>
      <c r="D9" s="9" t="s">
        <v>351</v>
      </c>
      <c r="E9" s="11" t="s">
        <v>352</v>
      </c>
      <c r="F9" s="13"/>
      <c r="G9" s="18" t="s">
        <v>353</v>
      </c>
      <c r="H9" s="12"/>
      <c r="I9" s="13"/>
    </row>
  </sheetData>
  <mergeCells count="4">
    <mergeCell ref="A1:E1"/>
    <mergeCell ref="A2:E2"/>
    <mergeCell ref="A3:E3"/>
    <mergeCell ref="A4:E4"/>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9F6BDF-5186-44B1-A46D-569E4B459163}">
  <dimension ref="A1:I14"/>
  <sheetViews>
    <sheetView zoomScale="67" workbookViewId="0">
      <selection sqref="A1:E1"/>
    </sheetView>
  </sheetViews>
  <sheetFormatPr defaultColWidth="8.81640625" defaultRowHeight="14.5" x14ac:dyDescent="0.35"/>
  <cols>
    <col min="1" max="1" width="10.453125" customWidth="1"/>
    <col min="2" max="2" width="13.1796875" customWidth="1"/>
    <col min="3" max="3" width="14.81640625" customWidth="1"/>
    <col min="4" max="4" width="31" customWidth="1"/>
    <col min="5" max="5" width="50.453125" customWidth="1"/>
    <col min="6" max="6" width="23.81640625" customWidth="1"/>
    <col min="7" max="7" width="25.1796875" customWidth="1"/>
    <col min="8" max="8" width="27.453125" customWidth="1"/>
    <col min="9" max="9" width="27.1796875" customWidth="1"/>
  </cols>
  <sheetData>
    <row r="1" spans="1:9" ht="17.5" x14ac:dyDescent="0.35">
      <c r="A1" s="95" t="s">
        <v>354</v>
      </c>
      <c r="B1" s="95"/>
      <c r="C1" s="95"/>
      <c r="D1" s="95"/>
      <c r="E1" s="95"/>
      <c r="F1" s="1"/>
      <c r="G1" s="1"/>
      <c r="H1" s="2"/>
      <c r="I1" s="2"/>
    </row>
    <row r="2" spans="1:9" ht="15" x14ac:dyDescent="0.35">
      <c r="A2" s="100">
        <v>44593</v>
      </c>
      <c r="B2" s="100"/>
      <c r="C2" s="100"/>
      <c r="D2" s="100"/>
      <c r="E2" s="100"/>
      <c r="F2" s="3"/>
      <c r="G2" s="3"/>
      <c r="H2" s="2"/>
      <c r="I2" s="2"/>
    </row>
    <row r="3" spans="1:9" ht="15" x14ac:dyDescent="0.35">
      <c r="A3" s="97" t="s">
        <v>355</v>
      </c>
      <c r="B3" s="97"/>
      <c r="C3" s="97"/>
      <c r="D3" s="97"/>
      <c r="E3" s="97"/>
      <c r="F3" s="4"/>
      <c r="G3" s="4"/>
      <c r="H3" s="2"/>
      <c r="I3" s="2"/>
    </row>
    <row r="4" spans="1:9" ht="15" x14ac:dyDescent="0.35">
      <c r="A4" s="97" t="s">
        <v>356</v>
      </c>
      <c r="B4" s="97"/>
      <c r="C4" s="97"/>
      <c r="D4" s="97"/>
      <c r="E4" s="97"/>
      <c r="F4" s="4"/>
      <c r="G4" s="4"/>
      <c r="H4" s="2"/>
      <c r="I4" s="2"/>
    </row>
    <row r="5" spans="1:9" x14ac:dyDescent="0.35">
      <c r="A5" s="5"/>
      <c r="B5" s="2"/>
      <c r="C5" s="2"/>
      <c r="D5" s="2"/>
      <c r="E5" s="2"/>
      <c r="F5" s="2"/>
      <c r="G5" s="2"/>
      <c r="H5" s="2"/>
      <c r="I5" s="2"/>
    </row>
    <row r="6" spans="1:9" x14ac:dyDescent="0.35">
      <c r="A6" s="6" t="s">
        <v>4</v>
      </c>
      <c r="B6" s="6" t="s">
        <v>5</v>
      </c>
      <c r="C6" s="6" t="s">
        <v>6</v>
      </c>
      <c r="D6" s="6" t="s">
        <v>7</v>
      </c>
      <c r="E6" s="6" t="s">
        <v>9</v>
      </c>
      <c r="F6" s="7" t="s">
        <v>340</v>
      </c>
      <c r="G6" s="7" t="s">
        <v>341</v>
      </c>
      <c r="H6" s="7" t="s">
        <v>342</v>
      </c>
      <c r="I6" s="7" t="s">
        <v>343</v>
      </c>
    </row>
    <row r="7" spans="1:9" s="16" customFormat="1" x14ac:dyDescent="0.35">
      <c r="A7" s="14"/>
      <c r="B7" s="14"/>
      <c r="C7" s="14"/>
      <c r="D7" s="15" t="s">
        <v>357</v>
      </c>
      <c r="E7" s="15" t="s">
        <v>358</v>
      </c>
      <c r="F7" s="15"/>
      <c r="G7" s="15"/>
      <c r="H7" s="15" t="s">
        <v>359</v>
      </c>
      <c r="I7" s="15"/>
    </row>
    <row r="8" spans="1:9" ht="109" customHeight="1" x14ac:dyDescent="0.35">
      <c r="A8" s="8">
        <v>0.79166666666666663</v>
      </c>
      <c r="B8" s="8">
        <f t="shared" ref="B8:B13" si="0">A8+C8</f>
        <v>0.79861111111111105</v>
      </c>
      <c r="C8" s="9">
        <v>6.9444444444444441E-3</v>
      </c>
      <c r="D8" s="10" t="s">
        <v>360</v>
      </c>
      <c r="E8" s="17" t="s">
        <v>361</v>
      </c>
      <c r="F8" s="17" t="s">
        <v>362</v>
      </c>
      <c r="G8" s="17"/>
      <c r="H8" s="17"/>
      <c r="I8" s="17" t="s">
        <v>363</v>
      </c>
    </row>
    <row r="9" spans="1:9" ht="59.5" customHeight="1" x14ac:dyDescent="0.35">
      <c r="A9" s="8">
        <f t="shared" ref="A9:A14" si="1">B8</f>
        <v>0.79861111111111105</v>
      </c>
      <c r="B9" s="8">
        <f t="shared" si="0"/>
        <v>0.80208333333333326</v>
      </c>
      <c r="C9" s="9">
        <v>3.472222222222222E-3</v>
      </c>
      <c r="D9" s="9" t="s">
        <v>364</v>
      </c>
      <c r="E9" s="17" t="s">
        <v>365</v>
      </c>
      <c r="F9" s="17"/>
      <c r="G9" s="17"/>
      <c r="H9" s="17"/>
      <c r="I9" s="17" t="s">
        <v>366</v>
      </c>
    </row>
    <row r="10" spans="1:9" ht="126.5" x14ac:dyDescent="0.35">
      <c r="A10" s="8">
        <f t="shared" si="1"/>
        <v>0.80208333333333326</v>
      </c>
      <c r="B10" s="8">
        <f t="shared" si="0"/>
        <v>0.80555555555555547</v>
      </c>
      <c r="C10" s="9">
        <v>3.472222222222222E-3</v>
      </c>
      <c r="D10" s="10" t="s">
        <v>367</v>
      </c>
      <c r="E10" s="17" t="s">
        <v>368</v>
      </c>
      <c r="F10" s="17"/>
      <c r="G10" s="17"/>
      <c r="H10" s="17"/>
      <c r="I10" s="17" t="s">
        <v>369</v>
      </c>
    </row>
    <row r="11" spans="1:9" ht="34.5" x14ac:dyDescent="0.35">
      <c r="A11" s="8">
        <f t="shared" si="1"/>
        <v>0.80555555555555547</v>
      </c>
      <c r="B11" s="8">
        <f t="shared" si="0"/>
        <v>0.8472222222222221</v>
      </c>
      <c r="C11" s="9">
        <v>4.1666666666666664E-2</v>
      </c>
      <c r="D11" s="10" t="s">
        <v>370</v>
      </c>
      <c r="E11" s="17" t="s">
        <v>371</v>
      </c>
      <c r="F11" s="17"/>
      <c r="G11" s="17"/>
      <c r="H11" s="17"/>
      <c r="I11" s="17"/>
    </row>
    <row r="12" spans="1:9" ht="69" x14ac:dyDescent="0.35">
      <c r="A12" s="8">
        <f t="shared" si="1"/>
        <v>0.8472222222222221</v>
      </c>
      <c r="B12" s="8">
        <f t="shared" si="0"/>
        <v>0.86111111111111094</v>
      </c>
      <c r="C12" s="9">
        <v>1.3888888888888888E-2</v>
      </c>
      <c r="D12" s="10" t="s">
        <v>372</v>
      </c>
      <c r="E12" s="17" t="s">
        <v>373</v>
      </c>
      <c r="F12" s="17"/>
      <c r="G12" s="17"/>
      <c r="H12" s="17"/>
      <c r="I12" s="17" t="s">
        <v>374</v>
      </c>
    </row>
    <row r="13" spans="1:9" ht="23" x14ac:dyDescent="0.35">
      <c r="A13" s="8">
        <f t="shared" si="1"/>
        <v>0.86111111111111094</v>
      </c>
      <c r="B13" s="8">
        <f t="shared" si="0"/>
        <v>0.86458333333333315</v>
      </c>
      <c r="C13" s="9">
        <v>3.472222222222222E-3</v>
      </c>
      <c r="D13" s="10" t="s">
        <v>375</v>
      </c>
      <c r="E13" s="17" t="s">
        <v>376</v>
      </c>
      <c r="F13" s="17"/>
      <c r="G13" s="17"/>
      <c r="H13" s="17"/>
      <c r="I13" s="17" t="s">
        <v>377</v>
      </c>
    </row>
    <row r="14" spans="1:9" x14ac:dyDescent="0.35">
      <c r="A14" s="8">
        <f t="shared" si="1"/>
        <v>0.86458333333333315</v>
      </c>
      <c r="B14" s="8">
        <v>0.875</v>
      </c>
      <c r="C14" s="9">
        <v>1.0416666666666666E-2</v>
      </c>
      <c r="D14" s="10" t="s">
        <v>378</v>
      </c>
      <c r="E14" s="17" t="s">
        <v>379</v>
      </c>
      <c r="F14" s="17"/>
      <c r="G14" s="17"/>
      <c r="H14" s="17"/>
      <c r="I14" s="17"/>
    </row>
  </sheetData>
  <mergeCells count="4">
    <mergeCell ref="A1:E1"/>
    <mergeCell ref="A2:E2"/>
    <mergeCell ref="A3:E3"/>
    <mergeCell ref="A4:E4"/>
  </mergeCells>
  <pageMargins left="0.7" right="0.7" top="0.75" bottom="0.75" header="0.3" footer="0.3"/>
  <pageSetup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7F225B-8BED-4B90-A4BC-4E66F9A52E0A}">
  <dimension ref="A1:I7"/>
  <sheetViews>
    <sheetView topLeftCell="B4" zoomScale="59" zoomScaleNormal="100" workbookViewId="0">
      <selection activeCell="G7" sqref="G7"/>
    </sheetView>
  </sheetViews>
  <sheetFormatPr defaultColWidth="8.81640625" defaultRowHeight="14.5" x14ac:dyDescent="0.35"/>
  <cols>
    <col min="1" max="1" width="17.81640625" customWidth="1"/>
    <col min="2" max="2" width="19.453125" customWidth="1"/>
    <col min="3" max="3" width="23.1796875" customWidth="1"/>
    <col min="4" max="4" width="32.453125" customWidth="1"/>
    <col min="5" max="5" width="32.1796875" customWidth="1"/>
    <col min="6" max="6" width="30.453125" customWidth="1"/>
    <col min="7" max="7" width="25.453125" customWidth="1"/>
    <col min="8" max="9" width="39.1796875" customWidth="1"/>
  </cols>
  <sheetData>
    <row r="1" spans="1:9" ht="17.5" x14ac:dyDescent="0.35">
      <c r="A1" s="95" t="s">
        <v>380</v>
      </c>
      <c r="B1" s="95"/>
      <c r="C1" s="95"/>
      <c r="D1" s="95"/>
      <c r="E1" s="95"/>
      <c r="F1" s="1"/>
      <c r="G1" s="1"/>
      <c r="H1" s="2"/>
      <c r="I1" s="2"/>
    </row>
    <row r="2" spans="1:9" ht="15" x14ac:dyDescent="0.35">
      <c r="A2" s="100" t="s">
        <v>381</v>
      </c>
      <c r="B2" s="100"/>
      <c r="C2" s="100"/>
      <c r="D2" s="100"/>
      <c r="E2" s="100"/>
      <c r="F2" s="3"/>
      <c r="G2" s="3"/>
      <c r="H2" s="2"/>
      <c r="I2" s="2"/>
    </row>
    <row r="3" spans="1:9" ht="15" x14ac:dyDescent="0.35">
      <c r="A3" s="97" t="s">
        <v>382</v>
      </c>
      <c r="B3" s="97"/>
      <c r="C3" s="97"/>
      <c r="D3" s="97"/>
      <c r="E3" s="97"/>
      <c r="F3" s="4"/>
      <c r="G3" s="4"/>
      <c r="H3" s="2"/>
      <c r="I3" s="2"/>
    </row>
    <row r="4" spans="1:9" ht="15" x14ac:dyDescent="0.35">
      <c r="A4" s="97" t="s">
        <v>383</v>
      </c>
      <c r="B4" s="97"/>
      <c r="C4" s="97"/>
      <c r="D4" s="97"/>
      <c r="E4" s="97"/>
      <c r="F4" s="4"/>
      <c r="G4" s="4"/>
      <c r="H4" s="2"/>
      <c r="I4" s="2"/>
    </row>
    <row r="5" spans="1:9" x14ac:dyDescent="0.35">
      <c r="A5" s="5"/>
      <c r="B5" s="2"/>
      <c r="C5" s="2"/>
      <c r="D5" s="2"/>
      <c r="E5" s="2"/>
      <c r="F5" s="2"/>
      <c r="G5" s="2"/>
      <c r="H5" s="2"/>
      <c r="I5" s="2"/>
    </row>
    <row r="6" spans="1:9" x14ac:dyDescent="0.35">
      <c r="A6" s="6" t="s">
        <v>4</v>
      </c>
      <c r="B6" s="6" t="s">
        <v>5</v>
      </c>
      <c r="C6" s="6" t="s">
        <v>6</v>
      </c>
      <c r="D6" s="6" t="s">
        <v>7</v>
      </c>
      <c r="E6" s="6" t="s">
        <v>9</v>
      </c>
      <c r="F6" s="7" t="s">
        <v>340</v>
      </c>
      <c r="G6" s="7" t="s">
        <v>341</v>
      </c>
      <c r="H6" s="7" t="s">
        <v>342</v>
      </c>
      <c r="I6" s="7" t="s">
        <v>343</v>
      </c>
    </row>
    <row r="7" spans="1:9" ht="379.5" x14ac:dyDescent="0.35">
      <c r="A7" s="8">
        <v>0.5</v>
      </c>
      <c r="B7" s="8">
        <f t="shared" ref="B7" si="0">A7+C7</f>
        <v>0.52083333333333337</v>
      </c>
      <c r="C7" s="9">
        <v>2.0833333333333332E-2</v>
      </c>
      <c r="D7" s="10"/>
      <c r="E7" s="11" t="s">
        <v>384</v>
      </c>
      <c r="F7" s="11" t="s">
        <v>385</v>
      </c>
      <c r="G7" s="18" t="s">
        <v>386</v>
      </c>
      <c r="H7" s="11" t="s">
        <v>387</v>
      </c>
      <c r="I7" s="11" t="s">
        <v>388</v>
      </c>
    </row>
  </sheetData>
  <mergeCells count="4">
    <mergeCell ref="A1:E1"/>
    <mergeCell ref="A2:E2"/>
    <mergeCell ref="A3:E3"/>
    <mergeCell ref="A4:E4"/>
  </mergeCells>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FA1EA251C9941438B3CB43A7EE093C2" ma:contentTypeVersion="14" ma:contentTypeDescription="Create a new document." ma:contentTypeScope="" ma:versionID="8798b5d2e71abaf312dc722466dbb19d">
  <xsd:schema xmlns:xsd="http://www.w3.org/2001/XMLSchema" xmlns:xs="http://www.w3.org/2001/XMLSchema" xmlns:p="http://schemas.microsoft.com/office/2006/metadata/properties" xmlns:ns2="c1f83a11-d6e5-4b37-ba48-a2d7febd6419" xmlns:ns3="edf58ed6-5106-45ba-a2e6-a33ed423b63c" targetNamespace="http://schemas.microsoft.com/office/2006/metadata/properties" ma:root="true" ma:fieldsID="c70ed31a5888a759a5fc39cbb7c5ec35" ns2:_="" ns3:_="">
    <xsd:import namespace="c1f83a11-d6e5-4b37-ba48-a2d7febd6419"/>
    <xsd:import namespace="edf58ed6-5106-45ba-a2e6-a33ed423b63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1f83a11-d6e5-4b37-ba48-a2d7febd641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798d900d-0589-4081-96eb-513de833a507"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df58ed6-5106-45ba-a2e6-a33ed423b63c"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315a26c8-95fa-402e-aa26-38af65794765}" ma:internalName="TaxCatchAll" ma:showField="CatchAllData" ma:web="edf58ed6-5106-45ba-a2e6-a33ed423b63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c1f83a11-d6e5-4b37-ba48-a2d7febd6419">
      <Terms xmlns="http://schemas.microsoft.com/office/infopath/2007/PartnerControls"/>
    </lcf76f155ced4ddcb4097134ff3c332f>
    <TaxCatchAll xmlns="edf58ed6-5106-45ba-a2e6-a33ed423b63c"/>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88BA08D-3F9B-4B2A-822D-1A6AF119B7F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1f83a11-d6e5-4b37-ba48-a2d7febd6419"/>
    <ds:schemaRef ds:uri="edf58ed6-5106-45ba-a2e6-a33ed423b63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7A4A95B-BDF5-47A6-ACF8-A404F7E2D00B}">
  <ds:schemaRefs>
    <ds:schemaRef ds:uri="http://schemas.microsoft.com/office/2006/metadata/properties"/>
    <ds:schemaRef ds:uri="http://schemas.microsoft.com/office/infopath/2007/PartnerControls"/>
    <ds:schemaRef ds:uri="c1f83a11-d6e5-4b37-ba48-a2d7febd6419"/>
    <ds:schemaRef ds:uri="edf58ed6-5106-45ba-a2e6-a33ed423b63c"/>
  </ds:schemaRefs>
</ds:datastoreItem>
</file>

<file path=customXml/itemProps3.xml><?xml version="1.0" encoding="utf-8"?>
<ds:datastoreItem xmlns:ds="http://schemas.openxmlformats.org/officeDocument/2006/customXml" ds:itemID="{98484B04-4229-4929-BCDC-F37AF003B50C}">
  <ds:schemaRefs>
    <ds:schemaRef ds:uri="http://schemas.microsoft.com/sharepoint/v3/contenttype/forms"/>
  </ds:schemaRefs>
</ds:datastoreItem>
</file>

<file path=docMetadata/LabelInfo.xml><?xml version="1.0" encoding="utf-8"?>
<clbl:labelList xmlns:clbl="http://schemas.microsoft.com/office/2020/mipLabelMetadata">
  <clbl:label id="{ea60d57e-af5b-4752-ac57-3e4f28ca11dc}" enabled="1" method="Standard" siteId="{36da45f1-dd2c-4d1f-af13-5abe46b99921}"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MC Day 1 | Morning v2</vt:lpstr>
      <vt:lpstr>MC Day 1 | Afternoon</vt:lpstr>
      <vt:lpstr>MC Day 2 | All Day</vt:lpstr>
      <vt:lpstr>Music Playlist</vt:lpstr>
      <vt:lpstr>MC Day 1 | Morning v1</vt:lpstr>
      <vt:lpstr>Extra songs</vt:lpstr>
      <vt:lpstr>EMBARK Monday Evening</vt:lpstr>
      <vt:lpstr>EMBARK Tuesday Evening</vt:lpstr>
      <vt:lpstr>EMBARK Daytime Activities</vt:lpstr>
    </vt:vector>
  </TitlesOfParts>
  <Manager/>
  <Company>Deloitte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Mullane, Julianne</dc:creator>
  <cp:keywords/>
  <dc:description/>
  <cp:lastModifiedBy>Hanna, Kelsey</cp:lastModifiedBy>
  <cp:revision/>
  <dcterms:created xsi:type="dcterms:W3CDTF">2018-01-05T17:11:01Z</dcterms:created>
  <dcterms:modified xsi:type="dcterms:W3CDTF">2025-06-11T15:53:08Z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a60d57e-af5b-4752-ac57-3e4f28ca11dc_Enabled">
    <vt:lpwstr>true</vt:lpwstr>
  </property>
  <property fmtid="{D5CDD505-2E9C-101B-9397-08002B2CF9AE}" pid="3" name="MSIP_Label_ea60d57e-af5b-4752-ac57-3e4f28ca11dc_SetDate">
    <vt:lpwstr>2021-12-13T16:29:09Z</vt:lpwstr>
  </property>
  <property fmtid="{D5CDD505-2E9C-101B-9397-08002B2CF9AE}" pid="4" name="MSIP_Label_ea60d57e-af5b-4752-ac57-3e4f28ca11dc_Method">
    <vt:lpwstr>Standard</vt:lpwstr>
  </property>
  <property fmtid="{D5CDD505-2E9C-101B-9397-08002B2CF9AE}" pid="5" name="MSIP_Label_ea60d57e-af5b-4752-ac57-3e4f28ca11dc_Name">
    <vt:lpwstr>ea60d57e-af5b-4752-ac57-3e4f28ca11dc</vt:lpwstr>
  </property>
  <property fmtid="{D5CDD505-2E9C-101B-9397-08002B2CF9AE}" pid="6" name="MSIP_Label_ea60d57e-af5b-4752-ac57-3e4f28ca11dc_SiteId">
    <vt:lpwstr>36da45f1-dd2c-4d1f-af13-5abe46b99921</vt:lpwstr>
  </property>
  <property fmtid="{D5CDD505-2E9C-101B-9397-08002B2CF9AE}" pid="7" name="MSIP_Label_ea60d57e-af5b-4752-ac57-3e4f28ca11dc_ActionId">
    <vt:lpwstr>d0b0a16c-c1ff-4457-8392-5e2f7621978c</vt:lpwstr>
  </property>
  <property fmtid="{D5CDD505-2E9C-101B-9397-08002B2CF9AE}" pid="8" name="MSIP_Label_ea60d57e-af5b-4752-ac57-3e4f28ca11dc_ContentBits">
    <vt:lpwstr>0</vt:lpwstr>
  </property>
  <property fmtid="{D5CDD505-2E9C-101B-9397-08002B2CF9AE}" pid="9" name="ContentTypeId">
    <vt:lpwstr>0x0101000FA1EA251C9941438B3CB43A7EE093C2</vt:lpwstr>
  </property>
  <property fmtid="{D5CDD505-2E9C-101B-9397-08002B2CF9AE}" pid="10" name="Order">
    <vt:r8>217100</vt:r8>
  </property>
  <property fmtid="{D5CDD505-2E9C-101B-9397-08002B2CF9AE}" pid="11" name="xd_Signature">
    <vt:bool>false</vt:bool>
  </property>
  <property fmtid="{D5CDD505-2E9C-101B-9397-08002B2CF9AE}" pid="12" name="xd_ProgID">
    <vt:lpwstr/>
  </property>
  <property fmtid="{D5CDD505-2E9C-101B-9397-08002B2CF9AE}" pid="13" name="ComplianceAssetId">
    <vt:lpwstr/>
  </property>
  <property fmtid="{D5CDD505-2E9C-101B-9397-08002B2CF9AE}" pid="14" name="TemplateUrl">
    <vt:lpwstr/>
  </property>
  <property fmtid="{D5CDD505-2E9C-101B-9397-08002B2CF9AE}" pid="15" name="_ExtendedDescription">
    <vt:lpwstr/>
  </property>
  <property fmtid="{D5CDD505-2E9C-101B-9397-08002B2CF9AE}" pid="16" name="TriggerFlowInfo">
    <vt:lpwstr/>
  </property>
  <property fmtid="{D5CDD505-2E9C-101B-9397-08002B2CF9AE}" pid="17" name="MediaServiceImageTags">
    <vt:lpwstr/>
  </property>
</Properties>
</file>